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Finance\Health Care Professional Payments\2023 Disclosure\Website Update 2023\HCP-HCO\"/>
    </mc:Choice>
  </mc:AlternateContent>
  <xr:revisionPtr revIDLastSave="0" documentId="13_ncr:1_{CDE94ABE-7094-4117-BE12-371E12B5B612}" xr6:coauthVersionLast="47" xr6:coauthVersionMax="47" xr10:uidLastSave="{00000000-0000-0000-0000-000000000000}"/>
  <bookViews>
    <workbookView xWindow="40920" yWindow="4710" windowWidth="29040" windowHeight="15840" activeTab="1" xr2:uid="{7A994711-F8D2-40AE-B957-B156B08A2483}"/>
  </bookViews>
  <sheets>
    <sheet name="Germany 2" sheetId="2" r:id="rId1"/>
    <sheet name="Germany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" i="2" l="1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J13" i="2"/>
  <c r="L13" i="2" s="1"/>
  <c r="L11" i="2"/>
  <c r="L10" i="2"/>
  <c r="L9" i="2"/>
  <c r="L8" i="2"/>
  <c r="N56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K10" i="1"/>
  <c r="N10" i="1" s="1"/>
  <c r="N8" i="1"/>
  <c r="N7" i="1"/>
  <c r="N6" i="1"/>
  <c r="N5" i="1"/>
</calcChain>
</file>

<file path=xl/sharedStrings.xml><?xml version="1.0" encoding="utf-8"?>
<sst xmlns="http://schemas.openxmlformats.org/spreadsheetml/2006/main" count="344" uniqueCount="146">
  <si>
    <r>
      <rPr>
        <b/>
        <sz val="8.5"/>
        <rFont val="Calibri"/>
        <family val="2"/>
      </rPr>
      <t xml:space="preserve">2023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28.06.2024</t>
    </r>
  </si>
  <si>
    <t>Full Name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</si>
  <si>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</si>
  <si>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t>Country of Principal Practice</t>
  </si>
  <si>
    <t>Principal Practice Address</t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</si>
  <si>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</si>
  <si>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t>Donations and Grants to HCOs and POs</t>
  </si>
  <si>
    <t>Contribution to costs of Events</t>
  </si>
  <si>
    <t>Fee for service and consultancy</t>
  </si>
  <si>
    <t>Totals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</si>
  <si>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</si>
  <si>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</si>
  <si>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</si>
  <si>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</si>
  <si>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</si>
  <si>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</si>
  <si>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</si>
  <si>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t>Prof DR. Heinz Grunze</t>
  </si>
  <si>
    <t>Weinsburg</t>
  </si>
  <si>
    <t>Germany</t>
  </si>
  <si>
    <t>Klinikum am Weissenhof
Zenrrum fur Psychatrie (ZfP)
Weissenhof, 
74189 Weinsberg</t>
  </si>
  <si>
    <r>
      <rPr>
        <sz val="6.5"/>
        <rFont val="Calibri"/>
        <family val="2"/>
      </rPr>
      <t>N/A</t>
    </r>
  </si>
  <si>
    <t>DR Marcus Maurer</t>
  </si>
  <si>
    <t>Berlin</t>
  </si>
  <si>
    <t>Charite Universitatsmedizin Berlin
Dept of Dermatology &amp; Allergy
Charitépl. 1, 
10117 Berlin</t>
  </si>
  <si>
    <t>Prof DR. Gabriela Riemekasten</t>
  </si>
  <si>
    <t>Lubeck</t>
  </si>
  <si>
    <t xml:space="preserve"> University of Lübeck, 
Universitätsklinikum Schleswig-Holstein, 
 Ratzeburger Allee 160, 
23562 Lübeck</t>
  </si>
  <si>
    <t>PD DR med. Bernd Niemann</t>
  </si>
  <si>
    <t>Gießen</t>
  </si>
  <si>
    <t>Universitätsklinikum Gießen &amp; Marburg
Rudolf-Buchheim-Str. 33
35392 Gießen</t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</si>
  <si>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</si>
  <si>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t>Aggregate amount attributable to transfers of value to such Recipients</t>
  </si>
  <si>
    <t>Number of Recipients in aggregate disclosure</t>
  </si>
  <si>
    <t>% of the number of Recipients included in the aggreate disclosure in the total number, by category, of Recipients disclosed</t>
  </si>
  <si>
    <t>HCOs</t>
  </si>
  <si>
    <r>
      <rPr>
        <b/>
        <i/>
        <sz val="11"/>
        <color rgb="FFFFFFFF"/>
        <rFont val="Calibri"/>
        <family val="2"/>
        <scheme val="minor"/>
      </rPr>
      <t xml:space="preserve">INDIVIDUAL NAMED DISCLOSURE - one line per HCO  </t>
    </r>
    <r>
      <rPr>
        <i/>
        <sz val="11"/>
        <color rgb="FFFFFFFF"/>
        <rFont val="Calibri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</si>
  <si>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t>Charité - Universitätsmedizin Berlin</t>
  </si>
  <si>
    <t>Rudower Str. 48
12361 Berlin</t>
  </si>
  <si>
    <t>Weimar</t>
  </si>
  <si>
    <t>Nürnberg</t>
  </si>
  <si>
    <t>An der Wuhlheide 232 A
12459 Berlin</t>
  </si>
  <si>
    <t>Deutsche Interdisziplinäre Vereinigung f. Intensiv- und Notfallmedizin e.V. (DIVI)</t>
  </si>
  <si>
    <t>Schumannstr. 2
10117 Berlin</t>
  </si>
  <si>
    <t>Tübingen</t>
  </si>
  <si>
    <t>Zentrum f. Klinische Transfusionsmedizin
Otfried-Müller-Straße 4/1
72076 Tübingen</t>
  </si>
  <si>
    <t>Essen</t>
  </si>
  <si>
    <t>Klinik für Kardiologie und Angiologie
KelCon GmbH
Klara-Kopp-Weg 1
45138 Essex</t>
  </si>
  <si>
    <t>Gesundheit Nord gGmbH - Klinikverbund Bremen - Klinikum Bremen Mitte</t>
  </si>
  <si>
    <t>Bremen</t>
  </si>
  <si>
    <t>St.-Jürgen-Str. 1
28205 Bremen</t>
  </si>
  <si>
    <t>GTH Gesellschaft für Thrombose- und Hämostaseforschung e.V.</t>
  </si>
  <si>
    <t>Köln</t>
  </si>
  <si>
    <t>Getrudenstr. 9
50667 Köln</t>
  </si>
  <si>
    <t>Kliniken der Stadt Köln gGmbH - KH Köln-Merheim</t>
  </si>
  <si>
    <t>Ostmerheimer Str. 200
51109 Köln</t>
  </si>
  <si>
    <t>München</t>
  </si>
  <si>
    <t>Abteilung für Transfusionsmedizin, Zelltherapeutika und Hämostaseologie
Marchioninistrasse 15
81377 München</t>
  </si>
  <si>
    <t>Klinikum Nürnberg Süd</t>
  </si>
  <si>
    <t>Breslauer Str. 201
90471 Nürnberg</t>
  </si>
  <si>
    <t>Klinikum Oldenburg AöR</t>
  </si>
  <si>
    <t>Oldenburg</t>
  </si>
  <si>
    <t>Rahel-Straus-Str. 10
26133 Oldenburg</t>
  </si>
  <si>
    <t>Klinikum Osnabrück</t>
  </si>
  <si>
    <t>Osnabrück</t>
  </si>
  <si>
    <t>Am Finkenhügel 1
49076 Osnabrück</t>
  </si>
  <si>
    <t>Urbacher Weg 19
51449 Köln</t>
  </si>
  <si>
    <t>Herne</t>
  </si>
  <si>
    <t>Hospitalstr. 19
44649 Herne</t>
  </si>
  <si>
    <t>Medizinische Hochschule Hannover (MHH)</t>
  </si>
  <si>
    <t>Hannover</t>
  </si>
  <si>
    <t>Carl-Neuberg-Str. 1
30625 Hannover</t>
  </si>
  <si>
    <t>Phillips-Universität Marburg</t>
  </si>
  <si>
    <t>Marburg</t>
  </si>
  <si>
    <t>Baldingerstr.
35043 Marburg</t>
  </si>
  <si>
    <t>Städtisches Klinikum Solingen gGmbH</t>
  </si>
  <si>
    <t xml:space="preserve">Solingen </t>
  </si>
  <si>
    <t xml:space="preserve">Gotenstr. 1
42653 Solingen </t>
  </si>
  <si>
    <t>Universitätsklinikum Aachen, AöR</t>
  </si>
  <si>
    <t>Aachen</t>
  </si>
  <si>
    <t>Pauwelsstraße 30
52074 Aachen</t>
  </si>
  <si>
    <t>Bonn</t>
  </si>
  <si>
    <t>Sigmund-Freud-Str. 25
53127 Bonn</t>
  </si>
  <si>
    <t>Hamburg</t>
  </si>
  <si>
    <t>Martinistr. 52
20246 Hamburg</t>
  </si>
  <si>
    <t>Universitätsklinikum Münster (UKM)</t>
  </si>
  <si>
    <t>Münster</t>
  </si>
  <si>
    <t>Albert-Schweitzer-Campus 1
48149 Münster</t>
  </si>
  <si>
    <t>Kiel</t>
  </si>
  <si>
    <t>Arnold-Heller-Str. 3
24105 Kiel</t>
  </si>
  <si>
    <t>Universitätsmedizin Göttingen</t>
  </si>
  <si>
    <t>Göttingen</t>
  </si>
  <si>
    <t>Robert-Koch-Str. 40
37075 Göttingen</t>
  </si>
  <si>
    <t>Landsberger Allee 49
10249 Berlin</t>
  </si>
  <si>
    <t>POs</t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</si>
  <si>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</si>
  <si>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</si>
  <si>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</si>
  <si>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t>R&amp;D</t>
  </si>
  <si>
    <r>
      <rPr>
        <b/>
        <i/>
        <sz val="10"/>
        <color rgb="FFFFFFFF"/>
        <rFont val="Calibri"/>
        <family val="2"/>
      </rPr>
      <t>AGGREGATE DISCLOSURE</t>
    </r>
  </si>
  <si>
    <t>Transfers of Value re Research &amp; Development as defined</t>
  </si>
  <si>
    <t>AKG Veröffentlichungsvorlage - Transparenzregelung</t>
  </si>
  <si>
    <t>FIRMA XY Rechtsform – Veröffentlichungszeitraum 01.01. – 31.12.2023</t>
  </si>
  <si>
    <t>Veröffentlichungsdatum: 28.06.2024</t>
  </si>
  <si>
    <t>Name (HCP, HCO bzw. Agentur / HCO)</t>
  </si>
  <si>
    <t>Ort</t>
  </si>
  <si>
    <t>Land</t>
  </si>
  <si>
    <t>Praxis- oder Geschäftsadresse</t>
  </si>
  <si>
    <t>Geld- oder Sachspenden an HCOs</t>
  </si>
  <si>
    <t>Geldwerte Leistungen in Zusammenhang mit Fortbildungsveranstaltungen</t>
  </si>
  <si>
    <t>Dienstleistungs- und Beraterhonorare</t>
  </si>
  <si>
    <t>Summe</t>
  </si>
  <si>
    <t>(Euro)</t>
  </si>
  <si>
    <t>Sponsoringverträge mit HCOs
oder von diesen mit der
Durchführung der
Veranstaltung beauftragte Dritte</t>
  </si>
  <si>
    <t>Teilnehmer Registrierung</t>
  </si>
  <si>
    <t>Teilnehmer Reise- und Übernachtungs-kosten (Euro)</t>
  </si>
  <si>
    <t>Honorar</t>
  </si>
  <si>
    <t>Erstattung von Auslagen</t>
  </si>
  <si>
    <t>Namentliche Veröffentlichung geldwerter Leistungen</t>
  </si>
  <si>
    <t>N/A</t>
  </si>
  <si>
    <t>Weitere Leistungen, die nicht in den oben ausgewiesenen Daten enthalten sind</t>
  </si>
  <si>
    <t>Summe der nicht individuell veröffentlichten geldwerten Leistungen</t>
  </si>
  <si>
    <t>Anzahl der Zuwendungsempfänger</t>
  </si>
  <si>
    <t>% der Gesamtzahl an Empfängern, die aggregiert ausgewiesen werden</t>
  </si>
  <si>
    <t>HCOs bzw. Name Agentur (Zahlungsempfänger) / Name HCO (wissenschaftl. Veranstalter)</t>
  </si>
  <si>
    <t>(bei Einschaltung einer Agentur als Zahlungsempfänger werden sowohl die Agentur als auch der wissenschaftliche Veranstalter = HCO ausgewiesen)</t>
  </si>
  <si>
    <t>F&amp;E</t>
  </si>
  <si>
    <t>Geldwerte Leistungen im Zusammenhang mit Forschung und Entwicklung (ausschließlich aggregierte Veröffentlichung)</t>
  </si>
  <si>
    <t>Aey Congresse GmbH / Colloquium Nephrologicum Thüringen e.V.</t>
  </si>
  <si>
    <t>Jakobstr. 38
99423 Weimar</t>
  </si>
  <si>
    <t>MCN Nürnberg / Deutsche Gesellschaft für Anästhesiologie und Intensivmedizin e.V. (DGAI)</t>
  </si>
  <si>
    <t>Roritzer Str. 27
90419 Nürnberg</t>
  </si>
  <si>
    <t>Aey Congresse GmbH / Deutsche Gesellschaft für Internistische Intensivmedizin und Notfallmedizin (DGIIN)</t>
  </si>
  <si>
    <t>An der Wulheide 232 A
12459 Berlin</t>
  </si>
  <si>
    <t>Meet the Experts UG / Eberhard Karls Universität Tübingen</t>
  </si>
  <si>
    <t>KelCon GmbH / Elisabeth Krankenhaus Essen</t>
  </si>
  <si>
    <t>Klinik für Kardiologie und Angiologie
Klara-Kopp-Weg 1
45138 Essen</t>
  </si>
  <si>
    <t>Meet the Experts UG / Klinikum der Ludwig-Maximilians-Universität München</t>
  </si>
  <si>
    <t>diaplan GmbH / Krankenhaus Porz am Rhein</t>
  </si>
  <si>
    <t>Lücke Kongresse / Marienhospital Herne</t>
  </si>
  <si>
    <t>diaplan GmbH / Universitätsklinikum Bonn AöR</t>
  </si>
  <si>
    <t>Meet the Experts UG / Universitätsklinikum Hamburg-Eppendorf (UKE)</t>
  </si>
  <si>
    <t>Meet the Experts UG / Universitätsklinikum Schleswig-Holstein, Campus Kiel</t>
  </si>
  <si>
    <t>healthcare Events Kraftkonzept GmbH / Vivantes Klinikum im Friedrichshain</t>
  </si>
  <si>
    <t>Jakobstr. 38
99423 Wiemar</t>
  </si>
  <si>
    <t>Roritzerstr.27
90419 Nürnberg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</si>
</sst>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EUR]\ #,##0.00;[Red]\-[$EUR]\ #,##0.00"/>
    <numFmt numFmtId="165" formatCode="#,##0_ ;[Red]\-#,##0\ "/>
    <numFmt numFmtId="166" formatCode="[$EUR]\ #,##0.00;\-[$EUR]\ #,##0.00"/>
  </numFmts>
  <fonts count="3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7.5"/>
      <name val="Calibri"/>
      <family val="2"/>
    </font>
    <font>
      <b/>
      <i/>
      <sz val="10"/>
      <name val="Calibri"/>
      <family val="2"/>
    </font>
    <font>
      <b/>
      <i/>
      <sz val="10"/>
      <color rgb="FFFFFFFF"/>
      <name val="Calibri"/>
      <family val="2"/>
    </font>
    <font>
      <sz val="6.5"/>
      <name val="Calibri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sz val="11"/>
      <color rgb="FF000000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b/>
      <sz val="6.5"/>
      <name val="Calibri"/>
      <family val="2"/>
    </font>
    <font>
      <i/>
      <sz val="10"/>
      <color rgb="FFFFFFFF"/>
      <name val="Calibri"/>
      <family val="2"/>
    </font>
    <font>
      <sz val="6.5"/>
      <color rgb="FF000000"/>
      <name val="Calibri"/>
      <family val="2"/>
    </font>
    <font>
      <b/>
      <sz val="7.5"/>
      <color rgb="FF000000"/>
      <name val="Times New Roman"/>
      <family val="1"/>
    </font>
    <font>
      <sz val="8"/>
      <name val="Calibri"/>
      <family val="2"/>
    </font>
    <font>
      <sz val="11"/>
      <name val="Calibri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BFBFBF"/>
      </patternFill>
    </fill>
    <fill>
      <patternFill patternType="solid">
        <fgColor rgb="FFD8E4B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933C"/>
      </patternFill>
    </fill>
    <fill>
      <patternFill patternType="solid">
        <fgColor rgb="FFC5E0B3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1">
    <xf numFmtId="0" fontId="0" fillId="0" borderId="0" xfId="0"/>
    <xf numFmtId="0" fontId="1" fillId="0" borderId="0" xfId="1" applyAlignment="1">
      <alignment horizontal="left" vertical="top"/>
    </xf>
    <xf numFmtId="0" fontId="2" fillId="0" borderId="9" xfId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2" fillId="5" borderId="11" xfId="1" applyFont="1" applyFill="1" applyBorder="1" applyAlignment="1">
      <alignment horizontal="center" vertical="center" wrapText="1"/>
    </xf>
    <xf numFmtId="40" fontId="1" fillId="0" borderId="11" xfId="1" applyNumberFormat="1" applyBorder="1" applyAlignment="1">
      <alignment horizontal="center" vertical="center" wrapText="1"/>
    </xf>
    <xf numFmtId="0" fontId="1" fillId="5" borderId="12" xfId="1" applyFill="1" applyBorder="1" applyAlignment="1">
      <alignment horizontal="left" wrapText="1"/>
    </xf>
    <xf numFmtId="164" fontId="1" fillId="0" borderId="13" xfId="1" applyNumberFormat="1" applyBorder="1" applyAlignment="1">
      <alignment horizontal="center" vertical="center" wrapText="1"/>
    </xf>
    <xf numFmtId="40" fontId="1" fillId="0" borderId="11" xfId="1" applyNumberFormat="1" applyBorder="1" applyAlignment="1">
      <alignment horizontal="left" wrapText="1"/>
    </xf>
    <xf numFmtId="40" fontId="1" fillId="0" borderId="12" xfId="1" applyNumberFormat="1" applyBorder="1" applyAlignment="1">
      <alignment horizontal="center" vertical="center" wrapText="1"/>
    </xf>
    <xf numFmtId="0" fontId="12" fillId="5" borderId="18" xfId="1" applyFont="1" applyFill="1" applyBorder="1" applyAlignment="1">
      <alignment horizontal="center" vertical="center" wrapText="1"/>
    </xf>
    <xf numFmtId="0" fontId="1" fillId="0" borderId="18" xfId="1" applyBorder="1" applyAlignment="1">
      <alignment horizontal="left" wrapText="1"/>
    </xf>
    <xf numFmtId="0" fontId="1" fillId="0" borderId="18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0" fontId="12" fillId="5" borderId="24" xfId="1" applyFont="1" applyFill="1" applyBorder="1" applyAlignment="1">
      <alignment horizontal="center" vertical="center" wrapText="1"/>
    </xf>
    <xf numFmtId="0" fontId="1" fillId="0" borderId="24" xfId="1" applyBorder="1" applyAlignment="1">
      <alignment horizontal="left" wrapText="1"/>
    </xf>
    <xf numFmtId="9" fontId="1" fillId="0" borderId="24" xfId="1" applyNumberFormat="1" applyBorder="1" applyAlignment="1">
      <alignment horizontal="center" vertical="center" wrapText="1"/>
    </xf>
    <xf numFmtId="9" fontId="1" fillId="0" borderId="25" xfId="1" applyNumberFormat="1" applyBorder="1" applyAlignment="1">
      <alignment horizontal="center" vertical="center" wrapText="1"/>
    </xf>
    <xf numFmtId="0" fontId="12" fillId="5" borderId="27" xfId="1" applyFont="1" applyFill="1" applyBorder="1" applyAlignment="1">
      <alignment horizontal="center" vertical="center" wrapText="1"/>
    </xf>
    <xf numFmtId="0" fontId="15" fillId="0" borderId="28" xfId="1" applyFont="1" applyBorder="1" applyAlignment="1">
      <alignment horizontal="center" vertical="center" wrapText="1" readingOrder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left" wrapText="1"/>
    </xf>
    <xf numFmtId="40" fontId="15" fillId="0" borderId="11" xfId="1" applyNumberFormat="1" applyFont="1" applyBorder="1" applyAlignment="1">
      <alignment horizontal="center" vertical="top" shrinkToFit="1"/>
    </xf>
    <xf numFmtId="40" fontId="15" fillId="0" borderId="11" xfId="1" applyNumberFormat="1" applyFont="1" applyBorder="1" applyAlignment="1">
      <alignment horizontal="center" vertical="center" wrapText="1"/>
    </xf>
    <xf numFmtId="40" fontId="15" fillId="0" borderId="11" xfId="1" applyNumberFormat="1" applyFont="1" applyBorder="1" applyAlignment="1">
      <alignment horizontal="left" wrapText="1"/>
    </xf>
    <xf numFmtId="40" fontId="15" fillId="0" borderId="12" xfId="1" applyNumberFormat="1" applyFont="1" applyBorder="1" applyAlignment="1">
      <alignment horizontal="left" wrapText="1"/>
    </xf>
    <xf numFmtId="0" fontId="15" fillId="5" borderId="29" xfId="1" applyFont="1" applyFill="1" applyBorder="1" applyAlignment="1">
      <alignment horizontal="left" vertical="top" wrapText="1"/>
    </xf>
    <xf numFmtId="164" fontId="15" fillId="0" borderId="13" xfId="1" applyNumberFormat="1" applyFont="1" applyBorder="1" applyAlignment="1">
      <alignment horizontal="center" vertical="center" wrapText="1"/>
    </xf>
    <xf numFmtId="0" fontId="1" fillId="0" borderId="11" xfId="1" applyBorder="1" applyAlignment="1">
      <alignment horizontal="left" wrapText="1"/>
    </xf>
    <xf numFmtId="0" fontId="1" fillId="0" borderId="12" xfId="1" applyBorder="1" applyAlignment="1">
      <alignment horizontal="left" wrapText="1"/>
    </xf>
    <xf numFmtId="164" fontId="1" fillId="0" borderId="13" xfId="1" applyNumberFormat="1" applyBorder="1" applyAlignment="1">
      <alignment horizontal="left" vertical="top" wrapText="1"/>
    </xf>
    <xf numFmtId="0" fontId="1" fillId="0" borderId="19" xfId="1" applyBorder="1" applyAlignment="1">
      <alignment horizontal="left" wrapText="1"/>
    </xf>
    <xf numFmtId="0" fontId="1" fillId="0" borderId="21" xfId="1" applyBorder="1" applyAlignment="1">
      <alignment horizontal="left" vertical="top" wrapText="1"/>
    </xf>
    <xf numFmtId="0" fontId="1" fillId="0" borderId="24" xfId="1" applyBorder="1" applyAlignment="1">
      <alignment horizontal="left" vertical="center" wrapText="1"/>
    </xf>
    <xf numFmtId="0" fontId="1" fillId="0" borderId="25" xfId="1" applyBorder="1" applyAlignment="1">
      <alignment horizontal="left" vertical="center" wrapText="1"/>
    </xf>
    <xf numFmtId="0" fontId="12" fillId="5" borderId="30" xfId="1" applyFont="1" applyFill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top" wrapText="1"/>
    </xf>
    <xf numFmtId="0" fontId="1" fillId="0" borderId="5" xfId="1" applyBorder="1" applyAlignment="1">
      <alignment horizontal="left" wrapText="1"/>
    </xf>
    <xf numFmtId="0" fontId="12" fillId="0" borderId="10" xfId="1" applyFont="1" applyBorder="1" applyAlignment="1">
      <alignment horizontal="left" vertical="top" wrapText="1"/>
    </xf>
    <xf numFmtId="1" fontId="20" fillId="0" borderId="11" xfId="1" applyNumberFormat="1" applyFont="1" applyBorder="1" applyAlignment="1">
      <alignment horizontal="center" vertical="top" shrinkToFit="1"/>
    </xf>
    <xf numFmtId="0" fontId="1" fillId="5" borderId="29" xfId="1" applyFill="1" applyBorder="1" applyAlignment="1">
      <alignment horizontal="left" vertical="top" wrapText="1"/>
    </xf>
    <xf numFmtId="0" fontId="12" fillId="5" borderId="35" xfId="1" applyFont="1" applyFill="1" applyBorder="1" applyAlignment="1">
      <alignment horizontal="center" vertical="center" wrapText="1"/>
    </xf>
    <xf numFmtId="164" fontId="23" fillId="0" borderId="8" xfId="1" applyNumberFormat="1" applyFont="1" applyBorder="1" applyAlignment="1">
      <alignment horizontal="center" vertical="top" wrapText="1"/>
    </xf>
    <xf numFmtId="0" fontId="5" fillId="0" borderId="0" xfId="1" applyFont="1" applyAlignment="1">
      <alignment horizontal="left" vertical="top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28" fillId="0" borderId="38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10" borderId="44" xfId="0" applyFont="1" applyFill="1" applyBorder="1" applyAlignment="1">
      <alignment horizontal="center" vertical="center" wrapText="1"/>
    </xf>
    <xf numFmtId="0" fontId="29" fillId="0" borderId="44" xfId="0" applyFont="1" applyBorder="1" applyAlignment="1">
      <alignment vertical="center" wrapText="1"/>
    </xf>
    <xf numFmtId="164" fontId="28" fillId="0" borderId="28" xfId="0" applyNumberFormat="1" applyFont="1" applyBorder="1" applyAlignment="1">
      <alignment horizontal="center" vertical="center" wrapText="1"/>
    </xf>
    <xf numFmtId="0" fontId="29" fillId="0" borderId="48" xfId="0" applyFont="1" applyBorder="1" applyAlignment="1">
      <alignment vertical="center" wrapText="1"/>
    </xf>
    <xf numFmtId="164" fontId="28" fillId="0" borderId="48" xfId="0" applyNumberFormat="1" applyFont="1" applyBorder="1" applyAlignment="1">
      <alignment horizontal="center" vertical="center" wrapText="1"/>
    </xf>
    <xf numFmtId="0" fontId="29" fillId="0" borderId="52" xfId="0" applyFont="1" applyBorder="1" applyAlignment="1">
      <alignment vertical="center" wrapText="1"/>
    </xf>
    <xf numFmtId="165" fontId="28" fillId="0" borderId="48" xfId="0" applyNumberFormat="1" applyFont="1" applyBorder="1" applyAlignment="1">
      <alignment horizontal="center" vertical="center" wrapText="1"/>
    </xf>
    <xf numFmtId="0" fontId="29" fillId="0" borderId="53" xfId="0" applyFont="1" applyBorder="1" applyAlignment="1">
      <alignment vertical="center" wrapText="1"/>
    </xf>
    <xf numFmtId="9" fontId="29" fillId="0" borderId="55" xfId="0" applyNumberFormat="1" applyFont="1" applyBorder="1" applyAlignment="1">
      <alignment horizontal="center" vertical="center" wrapText="1"/>
    </xf>
    <xf numFmtId="9" fontId="29" fillId="0" borderId="53" xfId="0" applyNumberFormat="1" applyFont="1" applyBorder="1" applyAlignment="1">
      <alignment horizontal="center" vertical="center" wrapText="1"/>
    </xf>
    <xf numFmtId="9" fontId="28" fillId="0" borderId="53" xfId="0" applyNumberFormat="1" applyFont="1" applyBorder="1" applyAlignment="1">
      <alignment horizontal="center" vertical="center" wrapText="1"/>
    </xf>
    <xf numFmtId="0" fontId="29" fillId="11" borderId="56" xfId="0" applyFont="1" applyFill="1" applyBorder="1" applyAlignment="1">
      <alignment vertical="center" wrapText="1"/>
    </xf>
    <xf numFmtId="0" fontId="29" fillId="11" borderId="57" xfId="0" applyFont="1" applyFill="1" applyBorder="1" applyAlignment="1">
      <alignment vertical="center" wrapText="1"/>
    </xf>
    <xf numFmtId="0" fontId="29" fillId="11" borderId="58" xfId="0" applyFont="1" applyFill="1" applyBorder="1" applyAlignment="1">
      <alignment vertical="center" wrapText="1"/>
    </xf>
    <xf numFmtId="0" fontId="29" fillId="11" borderId="55" xfId="0" applyFont="1" applyFill="1" applyBorder="1" applyAlignment="1">
      <alignment vertical="center" wrapText="1"/>
    </xf>
    <xf numFmtId="0" fontId="29" fillId="12" borderId="55" xfId="0" applyFont="1" applyFill="1" applyBorder="1" applyAlignment="1">
      <alignment vertical="center" wrapText="1"/>
    </xf>
    <xf numFmtId="0" fontId="29" fillId="0" borderId="28" xfId="0" applyFont="1" applyBorder="1" applyAlignment="1">
      <alignment vertical="center" wrapText="1"/>
    </xf>
    <xf numFmtId="0" fontId="29" fillId="0" borderId="20" xfId="0" applyFont="1" applyBorder="1" applyAlignment="1">
      <alignment vertical="center" wrapText="1"/>
    </xf>
    <xf numFmtId="166" fontId="28" fillId="0" borderId="28" xfId="0" applyNumberFormat="1" applyFont="1" applyBorder="1" applyAlignment="1">
      <alignment horizontal="center" vertical="center" wrapText="1"/>
    </xf>
    <xf numFmtId="0" fontId="29" fillId="11" borderId="62" xfId="0" applyFont="1" applyFill="1" applyBorder="1" applyAlignment="1">
      <alignment vertical="center" wrapText="1"/>
    </xf>
    <xf numFmtId="0" fontId="29" fillId="9" borderId="63" xfId="0" applyFont="1" applyFill="1" applyBorder="1" applyAlignment="1">
      <alignment vertical="center" wrapText="1"/>
    </xf>
    <xf numFmtId="0" fontId="29" fillId="9" borderId="64" xfId="0" applyFont="1" applyFill="1" applyBorder="1" applyAlignment="1">
      <alignment vertical="center" wrapText="1"/>
    </xf>
    <xf numFmtId="0" fontId="29" fillId="0" borderId="28" xfId="0" applyFont="1" applyBorder="1" applyAlignment="1">
      <alignment vertical="center" textRotation="90" wrapText="1"/>
    </xf>
    <xf numFmtId="164" fontId="30" fillId="0" borderId="8" xfId="1" applyNumberFormat="1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28" fillId="0" borderId="42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29" fillId="0" borderId="54" xfId="0" applyFont="1" applyBorder="1" applyAlignment="1">
      <alignment vertical="center" wrapText="1"/>
    </xf>
    <xf numFmtId="0" fontId="29" fillId="0" borderId="33" xfId="0" applyFont="1" applyBorder="1" applyAlignment="1">
      <alignment vertical="center" wrapText="1"/>
    </xf>
    <xf numFmtId="0" fontId="29" fillId="0" borderId="55" xfId="0" applyFont="1" applyBorder="1" applyAlignment="1">
      <alignment vertical="center" wrapText="1"/>
    </xf>
    <xf numFmtId="0" fontId="29" fillId="0" borderId="59" xfId="0" applyFont="1" applyBorder="1" applyAlignment="1">
      <alignment horizontal="center" vertical="center" textRotation="90" wrapText="1"/>
    </xf>
    <xf numFmtId="0" fontId="29" fillId="0" borderId="39" xfId="0" applyFont="1" applyBorder="1" applyAlignment="1">
      <alignment horizontal="center" vertical="center" textRotation="90" wrapText="1"/>
    </xf>
    <xf numFmtId="0" fontId="29" fillId="9" borderId="60" xfId="0" applyFont="1" applyFill="1" applyBorder="1" applyAlignment="1">
      <alignment horizontal="center" vertical="center" wrapText="1"/>
    </xf>
    <xf numFmtId="0" fontId="29" fillId="9" borderId="61" xfId="0" applyFont="1" applyFill="1" applyBorder="1" applyAlignment="1">
      <alignment horizontal="center" vertical="center" wrapText="1"/>
    </xf>
    <xf numFmtId="0" fontId="29" fillId="9" borderId="40" xfId="0" applyFont="1" applyFill="1" applyBorder="1" applyAlignment="1">
      <alignment horizontal="center" vertical="center" wrapText="1"/>
    </xf>
    <xf numFmtId="0" fontId="29" fillId="9" borderId="41" xfId="0" applyFont="1" applyFill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textRotation="90" wrapText="1"/>
    </xf>
    <xf numFmtId="0" fontId="29" fillId="0" borderId="53" xfId="0" applyFont="1" applyBorder="1" applyAlignment="1">
      <alignment horizontal="center" vertical="center" textRotation="90" wrapText="1"/>
    </xf>
    <xf numFmtId="0" fontId="29" fillId="9" borderId="43" xfId="0" applyFont="1" applyFill="1" applyBorder="1" applyAlignment="1">
      <alignment horizontal="center" vertical="center" wrapText="1"/>
    </xf>
    <xf numFmtId="0" fontId="29" fillId="9" borderId="44" xfId="0" applyFont="1" applyFill="1" applyBorder="1" applyAlignment="1">
      <alignment horizontal="center" vertical="center" wrapText="1"/>
    </xf>
    <xf numFmtId="0" fontId="29" fillId="9" borderId="20" xfId="0" applyFont="1" applyFill="1" applyBorder="1" applyAlignment="1">
      <alignment horizontal="center" vertical="center" wrapText="1"/>
    </xf>
    <xf numFmtId="0" fontId="29" fillId="0" borderId="45" xfId="0" applyFont="1" applyBorder="1" applyAlignment="1">
      <alignment vertical="center" wrapText="1"/>
    </xf>
    <xf numFmtId="0" fontId="29" fillId="0" borderId="46" xfId="0" applyFont="1" applyBorder="1" applyAlignment="1">
      <alignment vertical="center" wrapText="1"/>
    </xf>
    <xf numFmtId="0" fontId="29" fillId="0" borderId="47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51" xfId="0" applyFont="1" applyBorder="1" applyAlignment="1">
      <alignment vertical="center" wrapText="1"/>
    </xf>
    <xf numFmtId="0" fontId="2" fillId="2" borderId="1" xfId="1" applyFont="1" applyFill="1" applyBorder="1" applyAlignment="1">
      <alignment horizontal="right" vertical="top" wrapText="1"/>
    </xf>
    <xf numFmtId="0" fontId="2" fillId="2" borderId="2" xfId="1" applyFont="1" applyFill="1" applyBorder="1" applyAlignment="1">
      <alignment horizontal="right" vertical="top" wrapText="1"/>
    </xf>
    <xf numFmtId="0" fontId="2" fillId="2" borderId="3" xfId="1" applyFont="1" applyFill="1" applyBorder="1" applyAlignment="1">
      <alignment horizontal="right"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textRotation="90" wrapText="1"/>
    </xf>
    <xf numFmtId="0" fontId="9" fillId="3" borderId="5" xfId="1" applyFont="1" applyFill="1" applyBorder="1" applyAlignment="1">
      <alignment horizontal="center" vertical="center" textRotation="90" wrapText="1"/>
    </xf>
    <xf numFmtId="0" fontId="10" fillId="4" borderId="1" xfId="1" applyFont="1" applyFill="1" applyBorder="1" applyAlignment="1">
      <alignment horizontal="left" vertical="top" wrapText="1"/>
    </xf>
    <xf numFmtId="0" fontId="10" fillId="4" borderId="2" xfId="1" applyFont="1" applyFill="1" applyBorder="1" applyAlignment="1">
      <alignment horizontal="left" vertical="top" wrapText="1"/>
    </xf>
    <xf numFmtId="0" fontId="10" fillId="4" borderId="3" xfId="1" applyFont="1" applyFill="1" applyBorder="1" applyAlignment="1">
      <alignment horizontal="left" vertical="top" wrapText="1"/>
    </xf>
    <xf numFmtId="0" fontId="13" fillId="5" borderId="14" xfId="1" applyFont="1" applyFill="1" applyBorder="1" applyAlignment="1">
      <alignment horizontal="left" vertical="top" wrapText="1"/>
    </xf>
    <xf numFmtId="0" fontId="13" fillId="5" borderId="10" xfId="1" applyFont="1" applyFill="1" applyBorder="1" applyAlignment="1">
      <alignment horizontal="left" vertical="top" wrapText="1"/>
    </xf>
    <xf numFmtId="0" fontId="1" fillId="5" borderId="15" xfId="1" applyFill="1" applyBorder="1" applyAlignment="1">
      <alignment horizontal="left" vertical="top" wrapText="1"/>
    </xf>
    <xf numFmtId="0" fontId="1" fillId="5" borderId="20" xfId="1" applyFill="1" applyBorder="1" applyAlignment="1">
      <alignment horizontal="left" vertical="top" wrapText="1"/>
    </xf>
    <xf numFmtId="0" fontId="1" fillId="5" borderId="26" xfId="1" applyFill="1" applyBorder="1" applyAlignment="1">
      <alignment horizontal="left" vertical="top" wrapText="1"/>
    </xf>
    <xf numFmtId="0" fontId="13" fillId="5" borderId="16" xfId="1" applyFont="1" applyFill="1" applyBorder="1" applyAlignment="1">
      <alignment horizontal="left" vertical="top" wrapText="1"/>
    </xf>
    <xf numFmtId="0" fontId="13" fillId="5" borderId="17" xfId="1" applyFont="1" applyFill="1" applyBorder="1" applyAlignment="1">
      <alignment horizontal="left" vertical="top" wrapText="1"/>
    </xf>
    <xf numFmtId="0" fontId="14" fillId="5" borderId="22" xfId="1" applyFont="1" applyFill="1" applyBorder="1" applyAlignment="1">
      <alignment horizontal="left" vertical="top" wrapText="1"/>
    </xf>
    <xf numFmtId="0" fontId="14" fillId="5" borderId="23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9" fillId="6" borderId="4" xfId="1" applyFont="1" applyFill="1" applyBorder="1" applyAlignment="1">
      <alignment horizontal="center" vertical="center" textRotation="90" wrapText="1"/>
    </xf>
    <xf numFmtId="0" fontId="9" fillId="6" borderId="5" xfId="1" applyFont="1" applyFill="1" applyBorder="1" applyAlignment="1">
      <alignment horizontal="center" vertical="center" textRotation="90" wrapText="1"/>
    </xf>
    <xf numFmtId="0" fontId="15" fillId="4" borderId="1" xfId="1" applyFont="1" applyFill="1" applyBorder="1" applyAlignment="1">
      <alignment horizontal="left" vertical="top" wrapText="1"/>
    </xf>
    <xf numFmtId="0" fontId="15" fillId="4" borderId="2" xfId="1" applyFont="1" applyFill="1" applyBorder="1" applyAlignment="1">
      <alignment horizontal="left" vertical="top" wrapText="1"/>
    </xf>
    <xf numFmtId="0" fontId="15" fillId="4" borderId="3" xfId="1" applyFont="1" applyFill="1" applyBorder="1" applyAlignment="1">
      <alignment horizontal="left" vertical="top" wrapText="1"/>
    </xf>
    <xf numFmtId="0" fontId="1" fillId="5" borderId="29" xfId="1" applyFill="1" applyBorder="1" applyAlignment="1">
      <alignment horizontal="left" vertical="top" wrapText="1"/>
    </xf>
    <xf numFmtId="0" fontId="9" fillId="2" borderId="5" xfId="1" applyFont="1" applyFill="1" applyBorder="1" applyAlignment="1">
      <alignment horizontal="center" vertical="center" textRotation="90" wrapText="1"/>
    </xf>
    <xf numFmtId="0" fontId="18" fillId="0" borderId="32" xfId="1" applyFont="1" applyBorder="1" applyAlignment="1">
      <alignment horizontal="left" vertical="top" wrapText="1" indent="11"/>
    </xf>
    <xf numFmtId="0" fontId="18" fillId="0" borderId="0" xfId="1" applyFont="1" applyAlignment="1">
      <alignment horizontal="left" vertical="top" wrapText="1" indent="11"/>
    </xf>
    <xf numFmtId="0" fontId="1" fillId="0" borderId="29" xfId="1" applyBorder="1" applyAlignment="1">
      <alignment horizontal="left" wrapText="1"/>
    </xf>
    <xf numFmtId="0" fontId="1" fillId="0" borderId="0" xfId="1" applyAlignment="1">
      <alignment horizontal="left" wrapText="1"/>
    </xf>
    <xf numFmtId="0" fontId="1" fillId="4" borderId="1" xfId="1" applyFill="1" applyBorder="1" applyAlignment="1">
      <alignment horizontal="left" vertical="top" wrapText="1"/>
    </xf>
    <xf numFmtId="0" fontId="1" fillId="4" borderId="2" xfId="1" applyFill="1" applyBorder="1" applyAlignment="1">
      <alignment horizontal="left" vertical="top" wrapText="1"/>
    </xf>
    <xf numFmtId="0" fontId="1" fillId="4" borderId="3" xfId="1" applyFill="1" applyBorder="1" applyAlignment="1">
      <alignment horizontal="left" vertical="top" wrapText="1"/>
    </xf>
    <xf numFmtId="0" fontId="12" fillId="0" borderId="12" xfId="1" applyFont="1" applyBorder="1" applyAlignment="1">
      <alignment horizontal="left" vertical="top" wrapText="1"/>
    </xf>
    <xf numFmtId="0" fontId="12" fillId="0" borderId="14" xfId="1" applyFont="1" applyBorder="1" applyAlignment="1">
      <alignment horizontal="left" vertical="top" wrapText="1"/>
    </xf>
    <xf numFmtId="0" fontId="12" fillId="0" borderId="10" xfId="1" applyFont="1" applyBorder="1" applyAlignment="1">
      <alignment horizontal="left" vertical="top" wrapText="1"/>
    </xf>
    <xf numFmtId="0" fontId="21" fillId="7" borderId="4" xfId="1" applyFont="1" applyFill="1" applyBorder="1" applyAlignment="1">
      <alignment horizontal="center" vertical="center" textRotation="90" wrapText="1"/>
    </xf>
    <xf numFmtId="0" fontId="21" fillId="7" borderId="8" xfId="1" applyFont="1" applyFill="1" applyBorder="1" applyAlignment="1">
      <alignment horizontal="center" vertical="center" textRotation="90" wrapText="1"/>
    </xf>
    <xf numFmtId="0" fontId="10" fillId="8" borderId="1" xfId="1" applyFont="1" applyFill="1" applyBorder="1" applyAlignment="1">
      <alignment horizontal="left" vertical="top" wrapText="1"/>
    </xf>
    <xf numFmtId="0" fontId="10" fillId="8" borderId="2" xfId="1" applyFont="1" applyFill="1" applyBorder="1" applyAlignment="1">
      <alignment horizontal="left" vertical="top" wrapText="1"/>
    </xf>
    <xf numFmtId="0" fontId="10" fillId="8" borderId="3" xfId="1" applyFont="1" applyFill="1" applyBorder="1" applyAlignment="1">
      <alignment horizontal="left" vertical="top" wrapText="1"/>
    </xf>
    <xf numFmtId="0" fontId="22" fillId="0" borderId="33" xfId="1" applyFont="1" applyBorder="1" applyAlignment="1">
      <alignment horizontal="center" vertical="top" wrapText="1"/>
    </xf>
    <xf numFmtId="0" fontId="22" fillId="0" borderId="34" xfId="1" applyFont="1" applyBorder="1" applyAlignment="1">
      <alignment horizontal="center" vertical="top" wrapText="1"/>
    </xf>
  </cellXfs>
  <cellStyles count="2">
    <cellStyle name="Normal" xfId="0" builtinId="0"/>
    <cellStyle name="Normal 2" xfId="1" xr:uid="{C8AFA84F-EC20-4B0A-B498-56775689D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B13A2-7E89-4291-B503-DB8FB0274ED2}">
  <sheetPr>
    <tabColor rgb="FFDCC5ED"/>
  </sheetPr>
  <dimension ref="A1:L47"/>
  <sheetViews>
    <sheetView zoomScaleNormal="100" zoomScalePageLayoutView="110" workbookViewId="0">
      <selection activeCell="E28" sqref="E28"/>
    </sheetView>
  </sheetViews>
  <sheetFormatPr defaultColWidth="10.73046875" defaultRowHeight="14.25" x14ac:dyDescent="0.45"/>
  <cols>
    <col min="1" max="1" width="4.86328125" customWidth="1"/>
    <col min="2" max="2" width="35.59765625" customWidth="1"/>
    <col min="4" max="4" width="10" customWidth="1"/>
    <col min="5" max="5" width="33.265625" customWidth="1"/>
    <col min="6" max="6" width="11.3984375" customWidth="1"/>
    <col min="7" max="7" width="23" customWidth="1"/>
    <col min="8" max="8" width="10.73046875" customWidth="1"/>
    <col min="9" max="9" width="12.265625" customWidth="1"/>
    <col min="10" max="11" width="9.86328125" customWidth="1"/>
    <col min="12" max="12" width="18.73046875" customWidth="1"/>
  </cols>
  <sheetData>
    <row r="1" spans="1:12" ht="21" customHeight="1" x14ac:dyDescent="0.45">
      <c r="A1" s="47" t="s">
        <v>101</v>
      </c>
    </row>
    <row r="2" spans="1:12" ht="21" customHeight="1" x14ac:dyDescent="0.45">
      <c r="A2" s="48" t="s">
        <v>102</v>
      </c>
      <c r="B2" s="49"/>
      <c r="C2" s="50"/>
      <c r="D2" s="49"/>
      <c r="E2" s="49"/>
      <c r="F2" s="49"/>
      <c r="G2" s="49"/>
      <c r="H2" s="49"/>
      <c r="I2" s="49"/>
      <c r="J2" s="49"/>
      <c r="K2" s="49"/>
      <c r="L2" s="51" t="s">
        <v>103</v>
      </c>
    </row>
    <row r="3" spans="1:12" ht="33.75" customHeight="1" x14ac:dyDescent="0.45">
      <c r="A3" s="79"/>
      <c r="B3" s="79" t="s">
        <v>104</v>
      </c>
      <c r="C3" s="79" t="s">
        <v>105</v>
      </c>
      <c r="D3" s="79" t="s">
        <v>106</v>
      </c>
      <c r="E3" s="79" t="s">
        <v>107</v>
      </c>
      <c r="F3" s="79" t="s">
        <v>108</v>
      </c>
      <c r="G3" s="82" t="s">
        <v>109</v>
      </c>
      <c r="H3" s="83"/>
      <c r="I3" s="84"/>
      <c r="J3" s="83" t="s">
        <v>110</v>
      </c>
      <c r="K3" s="84"/>
      <c r="L3" s="52" t="s">
        <v>111</v>
      </c>
    </row>
    <row r="4" spans="1:12" x14ac:dyDescent="0.45">
      <c r="A4" s="80"/>
      <c r="B4" s="80"/>
      <c r="C4" s="80"/>
      <c r="D4" s="80"/>
      <c r="E4" s="80"/>
      <c r="F4" s="80"/>
      <c r="G4" s="85"/>
      <c r="H4" s="86"/>
      <c r="I4" s="87"/>
      <c r="J4" s="86"/>
      <c r="K4" s="87"/>
      <c r="L4" s="53" t="s">
        <v>112</v>
      </c>
    </row>
    <row r="5" spans="1:12" ht="32.25" customHeight="1" x14ac:dyDescent="0.45">
      <c r="A5" s="80"/>
      <c r="B5" s="80"/>
      <c r="C5" s="80"/>
      <c r="D5" s="80"/>
      <c r="E5" s="80"/>
      <c r="F5" s="80"/>
      <c r="G5" s="88" t="s">
        <v>113</v>
      </c>
      <c r="H5" s="54" t="s">
        <v>114</v>
      </c>
      <c r="I5" s="90" t="s">
        <v>115</v>
      </c>
      <c r="J5" s="54" t="s">
        <v>116</v>
      </c>
      <c r="K5" s="54" t="s">
        <v>117</v>
      </c>
      <c r="L5" s="92"/>
    </row>
    <row r="6" spans="1:12" x14ac:dyDescent="0.45">
      <c r="A6" s="81"/>
      <c r="B6" s="81"/>
      <c r="C6" s="81"/>
      <c r="D6" s="81"/>
      <c r="E6" s="81"/>
      <c r="F6" s="81"/>
      <c r="G6" s="89"/>
      <c r="H6" s="53" t="s">
        <v>112</v>
      </c>
      <c r="I6" s="91"/>
      <c r="J6" s="53" t="s">
        <v>112</v>
      </c>
      <c r="K6" s="53" t="s">
        <v>112</v>
      </c>
      <c r="L6" s="93"/>
    </row>
    <row r="7" spans="1:12" ht="14.25" customHeight="1" x14ac:dyDescent="0.45">
      <c r="A7" s="106" t="s">
        <v>15</v>
      </c>
      <c r="B7" s="101" t="s">
        <v>118</v>
      </c>
      <c r="C7" s="108"/>
      <c r="D7" s="108"/>
      <c r="E7" s="108"/>
      <c r="F7" s="108"/>
      <c r="G7" s="108"/>
      <c r="H7" s="108"/>
      <c r="I7" s="108"/>
      <c r="J7" s="108"/>
      <c r="K7" s="108"/>
      <c r="L7" s="109"/>
    </row>
    <row r="8" spans="1:12" ht="52.5" x14ac:dyDescent="0.45">
      <c r="A8" s="98"/>
      <c r="B8" s="4" t="s">
        <v>17</v>
      </c>
      <c r="C8" s="5" t="s">
        <v>18</v>
      </c>
      <c r="D8" s="5" t="s">
        <v>19</v>
      </c>
      <c r="E8" s="5" t="s">
        <v>20</v>
      </c>
      <c r="F8" s="55" t="s">
        <v>119</v>
      </c>
      <c r="G8" s="55" t="s">
        <v>119</v>
      </c>
      <c r="H8" s="56"/>
      <c r="I8" s="56"/>
      <c r="J8" s="7">
        <v>3200</v>
      </c>
      <c r="K8" s="7"/>
      <c r="L8" s="57">
        <f>SUM(J8:K8)</f>
        <v>3200</v>
      </c>
    </row>
    <row r="9" spans="1:12" ht="52.5" x14ac:dyDescent="0.45">
      <c r="A9" s="98"/>
      <c r="B9" s="4" t="s">
        <v>22</v>
      </c>
      <c r="C9" s="5" t="s">
        <v>23</v>
      </c>
      <c r="D9" s="5" t="s">
        <v>19</v>
      </c>
      <c r="E9" s="5" t="s">
        <v>24</v>
      </c>
      <c r="F9" s="55" t="s">
        <v>119</v>
      </c>
      <c r="G9" s="55" t="s">
        <v>119</v>
      </c>
      <c r="H9" s="56"/>
      <c r="I9" s="56"/>
      <c r="J9" s="7">
        <v>250</v>
      </c>
      <c r="K9" s="7"/>
      <c r="L9" s="57">
        <f t="shared" ref="L9:L11" si="0">SUM(J9:K9)</f>
        <v>250</v>
      </c>
    </row>
    <row r="10" spans="1:12" ht="52.5" x14ac:dyDescent="0.45">
      <c r="A10" s="98"/>
      <c r="B10" s="4" t="s">
        <v>25</v>
      </c>
      <c r="C10" s="5" t="s">
        <v>26</v>
      </c>
      <c r="D10" s="5" t="s">
        <v>19</v>
      </c>
      <c r="E10" s="5" t="s">
        <v>27</v>
      </c>
      <c r="F10" s="55" t="s">
        <v>119</v>
      </c>
      <c r="G10" s="55" t="s">
        <v>119</v>
      </c>
      <c r="H10" s="56"/>
      <c r="I10" s="56"/>
      <c r="J10" s="7">
        <v>1140</v>
      </c>
      <c r="K10" s="7"/>
      <c r="L10" s="57">
        <f t="shared" si="0"/>
        <v>1140</v>
      </c>
    </row>
    <row r="11" spans="1:12" ht="39.4" x14ac:dyDescent="0.45">
      <c r="A11" s="98"/>
      <c r="B11" s="4" t="s">
        <v>28</v>
      </c>
      <c r="C11" s="5" t="s">
        <v>29</v>
      </c>
      <c r="D11" s="5" t="s">
        <v>19</v>
      </c>
      <c r="E11" s="5" t="s">
        <v>30</v>
      </c>
      <c r="F11" s="55" t="s">
        <v>119</v>
      </c>
      <c r="G11" s="55" t="s">
        <v>119</v>
      </c>
      <c r="H11" s="56"/>
      <c r="I11" s="56"/>
      <c r="J11" s="7">
        <v>1000</v>
      </c>
      <c r="K11" s="7">
        <v>48.9</v>
      </c>
      <c r="L11" s="57">
        <f t="shared" si="0"/>
        <v>1048.9000000000001</v>
      </c>
    </row>
    <row r="12" spans="1:12" ht="15" customHeight="1" x14ac:dyDescent="0.45">
      <c r="A12" s="98"/>
      <c r="B12" s="110" t="s">
        <v>120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9"/>
    </row>
    <row r="13" spans="1:12" ht="16.5" customHeight="1" x14ac:dyDescent="0.45">
      <c r="A13" s="98"/>
      <c r="B13" s="111" t="s">
        <v>121</v>
      </c>
      <c r="C13" s="112"/>
      <c r="D13" s="112"/>
      <c r="E13" s="113"/>
      <c r="F13" s="58"/>
      <c r="G13" s="58"/>
      <c r="H13" s="58"/>
      <c r="I13" s="58"/>
      <c r="J13" s="7">
        <f>1000+1000</f>
        <v>2000</v>
      </c>
      <c r="K13" s="11">
        <v>532.75</v>
      </c>
      <c r="L13" s="59">
        <f>SUM(J13:K13)</f>
        <v>2532.75</v>
      </c>
    </row>
    <row r="14" spans="1:12" x14ac:dyDescent="0.45">
      <c r="A14" s="98"/>
      <c r="B14" s="114" t="s">
        <v>122</v>
      </c>
      <c r="C14" s="115"/>
      <c r="D14" s="115"/>
      <c r="E14" s="116"/>
      <c r="F14" s="60"/>
      <c r="G14" s="60"/>
      <c r="H14" s="60"/>
      <c r="I14" s="60"/>
      <c r="J14" s="14">
        <v>2</v>
      </c>
      <c r="K14" s="15">
        <v>1</v>
      </c>
      <c r="L14" s="61">
        <v>2</v>
      </c>
    </row>
    <row r="15" spans="1:12" ht="21" customHeight="1" thickBot="1" x14ac:dyDescent="0.5">
      <c r="A15" s="107"/>
      <c r="B15" s="94" t="s">
        <v>123</v>
      </c>
      <c r="C15" s="95"/>
      <c r="D15" s="95"/>
      <c r="E15" s="96"/>
      <c r="F15" s="62"/>
      <c r="G15" s="62"/>
      <c r="H15" s="62"/>
      <c r="I15" s="62"/>
      <c r="J15" s="63">
        <v>0.33</v>
      </c>
      <c r="K15" s="64">
        <v>0.5</v>
      </c>
      <c r="L15" s="65">
        <v>0.33</v>
      </c>
    </row>
    <row r="16" spans="1:12" ht="14.65" thickBot="1" x14ac:dyDescent="0.5">
      <c r="A16" s="66"/>
      <c r="B16" s="67"/>
      <c r="C16" s="67"/>
      <c r="D16" s="67"/>
      <c r="E16" s="67"/>
      <c r="F16" s="67"/>
      <c r="G16" s="67"/>
      <c r="H16" s="68"/>
      <c r="I16" s="67"/>
      <c r="J16" s="69"/>
      <c r="K16" s="67"/>
      <c r="L16" s="70"/>
    </row>
    <row r="17" spans="1:12" ht="12.75" customHeight="1" x14ac:dyDescent="0.45">
      <c r="A17" s="97" t="s">
        <v>124</v>
      </c>
      <c r="B17" s="99" t="s">
        <v>118</v>
      </c>
      <c r="C17" s="99"/>
      <c r="D17" s="99"/>
      <c r="E17" s="99"/>
      <c r="F17" s="99"/>
      <c r="G17" s="99"/>
      <c r="H17" s="99"/>
      <c r="I17" s="99"/>
      <c r="J17" s="99"/>
      <c r="K17" s="99"/>
      <c r="L17" s="100"/>
    </row>
    <row r="18" spans="1:12" ht="12.75" customHeight="1" x14ac:dyDescent="0.45">
      <c r="A18" s="98"/>
      <c r="B18" s="101" t="s">
        <v>125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2"/>
    </row>
    <row r="19" spans="1:12" ht="28.5" x14ac:dyDescent="0.45">
      <c r="A19" s="98"/>
      <c r="B19" s="22" t="s">
        <v>37</v>
      </c>
      <c r="C19" s="22" t="s">
        <v>23</v>
      </c>
      <c r="D19" s="5" t="s">
        <v>19</v>
      </c>
      <c r="E19" s="23" t="s">
        <v>38</v>
      </c>
      <c r="F19" s="71"/>
      <c r="G19" s="26">
        <v>1000</v>
      </c>
      <c r="H19" s="72"/>
      <c r="I19" s="71"/>
      <c r="J19" s="71"/>
      <c r="K19" s="71"/>
      <c r="L19" s="73">
        <f>SUM(F19:K19)</f>
        <v>1000</v>
      </c>
    </row>
    <row r="20" spans="1:12" ht="28.5" x14ac:dyDescent="0.45">
      <c r="A20" s="98"/>
      <c r="B20" s="22" t="s">
        <v>128</v>
      </c>
      <c r="C20" s="22" t="s">
        <v>39</v>
      </c>
      <c r="D20" s="23" t="s">
        <v>19</v>
      </c>
      <c r="E20" s="23" t="s">
        <v>129</v>
      </c>
      <c r="F20" s="71"/>
      <c r="G20" s="26">
        <v>300</v>
      </c>
      <c r="H20" s="72"/>
      <c r="I20" s="71"/>
      <c r="J20" s="71"/>
      <c r="K20" s="71"/>
      <c r="L20" s="73">
        <f t="shared" ref="L20:L44" si="1">SUM(F20:K20)</f>
        <v>300</v>
      </c>
    </row>
    <row r="21" spans="1:12" ht="42.75" x14ac:dyDescent="0.45">
      <c r="A21" s="98"/>
      <c r="B21" s="22" t="s">
        <v>130</v>
      </c>
      <c r="C21" s="22" t="s">
        <v>40</v>
      </c>
      <c r="D21" s="23" t="s">
        <v>19</v>
      </c>
      <c r="E21" s="23" t="s">
        <v>131</v>
      </c>
      <c r="F21" s="71"/>
      <c r="G21" s="26">
        <v>9541</v>
      </c>
      <c r="H21" s="72"/>
      <c r="I21" s="71"/>
      <c r="J21" s="71"/>
      <c r="K21" s="71"/>
      <c r="L21" s="73">
        <f t="shared" si="1"/>
        <v>9541</v>
      </c>
    </row>
    <row r="22" spans="1:12" ht="42.75" x14ac:dyDescent="0.45">
      <c r="A22" s="98"/>
      <c r="B22" s="22" t="s">
        <v>132</v>
      </c>
      <c r="C22" s="22" t="s">
        <v>23</v>
      </c>
      <c r="D22" s="23" t="s">
        <v>19</v>
      </c>
      <c r="E22" s="23" t="s">
        <v>133</v>
      </c>
      <c r="F22" s="71"/>
      <c r="G22" s="26">
        <v>2000</v>
      </c>
      <c r="H22" s="72"/>
      <c r="I22" s="71"/>
      <c r="J22" s="71"/>
      <c r="K22" s="71"/>
      <c r="L22" s="73">
        <f t="shared" si="1"/>
        <v>2000</v>
      </c>
    </row>
    <row r="23" spans="1:12" ht="28.5" x14ac:dyDescent="0.45">
      <c r="A23" s="98"/>
      <c r="B23" s="22" t="s">
        <v>42</v>
      </c>
      <c r="C23" s="22" t="s">
        <v>23</v>
      </c>
      <c r="D23" s="23" t="s">
        <v>19</v>
      </c>
      <c r="E23" s="23" t="s">
        <v>43</v>
      </c>
      <c r="F23" s="71"/>
      <c r="G23" s="26">
        <v>2340</v>
      </c>
      <c r="H23" s="72"/>
      <c r="I23" s="71"/>
      <c r="J23" s="71"/>
      <c r="K23" s="71"/>
      <c r="L23" s="73">
        <f t="shared" si="1"/>
        <v>2340</v>
      </c>
    </row>
    <row r="24" spans="1:12" ht="42.75" x14ac:dyDescent="0.45">
      <c r="A24" s="98"/>
      <c r="B24" s="22" t="s">
        <v>134</v>
      </c>
      <c r="C24" s="22" t="s">
        <v>44</v>
      </c>
      <c r="D24" s="23" t="s">
        <v>19</v>
      </c>
      <c r="E24" s="23" t="s">
        <v>45</v>
      </c>
      <c r="F24" s="71"/>
      <c r="G24" s="26">
        <v>1890</v>
      </c>
      <c r="H24" s="72"/>
      <c r="I24" s="71"/>
      <c r="J24" s="71"/>
      <c r="K24" s="71"/>
      <c r="L24" s="73">
        <f t="shared" si="1"/>
        <v>1890</v>
      </c>
    </row>
    <row r="25" spans="1:12" ht="42.75" x14ac:dyDescent="0.45">
      <c r="A25" s="98"/>
      <c r="B25" s="22" t="s">
        <v>135</v>
      </c>
      <c r="C25" s="22" t="s">
        <v>46</v>
      </c>
      <c r="D25" s="23" t="s">
        <v>19</v>
      </c>
      <c r="E25" s="23" t="s">
        <v>136</v>
      </c>
      <c r="F25" s="71"/>
      <c r="G25" s="26">
        <v>1000</v>
      </c>
      <c r="H25" s="72"/>
      <c r="I25" s="71"/>
      <c r="J25" s="71"/>
      <c r="K25" s="71"/>
      <c r="L25" s="73">
        <f t="shared" si="1"/>
        <v>1000</v>
      </c>
    </row>
    <row r="26" spans="1:12" ht="28.5" x14ac:dyDescent="0.45">
      <c r="A26" s="98"/>
      <c r="B26" s="22" t="s">
        <v>48</v>
      </c>
      <c r="C26" s="22" t="s">
        <v>49</v>
      </c>
      <c r="D26" s="5" t="s">
        <v>19</v>
      </c>
      <c r="E26" s="23" t="s">
        <v>50</v>
      </c>
      <c r="F26" s="71"/>
      <c r="G26" s="26">
        <v>750</v>
      </c>
      <c r="H26" s="72"/>
      <c r="I26" s="71"/>
      <c r="J26" s="71"/>
      <c r="K26" s="71"/>
      <c r="L26" s="73">
        <f t="shared" si="1"/>
        <v>750</v>
      </c>
    </row>
    <row r="27" spans="1:12" ht="28.5" x14ac:dyDescent="0.45">
      <c r="A27" s="98"/>
      <c r="B27" s="22" t="s">
        <v>51</v>
      </c>
      <c r="C27" s="22" t="s">
        <v>52</v>
      </c>
      <c r="D27" s="5" t="s">
        <v>19</v>
      </c>
      <c r="E27" s="23" t="s">
        <v>53</v>
      </c>
      <c r="F27" s="71"/>
      <c r="G27" s="26">
        <v>3400</v>
      </c>
      <c r="H27" s="72"/>
      <c r="I27" s="71"/>
      <c r="J27" s="71"/>
      <c r="K27" s="71"/>
      <c r="L27" s="73">
        <f t="shared" si="1"/>
        <v>3400</v>
      </c>
    </row>
    <row r="28" spans="1:12" ht="28.5" x14ac:dyDescent="0.45">
      <c r="A28" s="98"/>
      <c r="B28" s="22" t="s">
        <v>54</v>
      </c>
      <c r="C28" s="22" t="s">
        <v>52</v>
      </c>
      <c r="D28" s="5" t="s">
        <v>19</v>
      </c>
      <c r="E28" s="23" t="s">
        <v>55</v>
      </c>
      <c r="F28" s="71"/>
      <c r="G28" s="26">
        <v>1000</v>
      </c>
      <c r="H28" s="72"/>
      <c r="I28" s="71"/>
      <c r="J28" s="71"/>
      <c r="K28" s="71"/>
      <c r="L28" s="73">
        <f t="shared" si="1"/>
        <v>1000</v>
      </c>
    </row>
    <row r="29" spans="1:12" ht="57" x14ac:dyDescent="0.45">
      <c r="A29" s="98"/>
      <c r="B29" s="22" t="s">
        <v>137</v>
      </c>
      <c r="C29" s="22" t="s">
        <v>56</v>
      </c>
      <c r="D29" s="23" t="s">
        <v>19</v>
      </c>
      <c r="E29" s="23" t="s">
        <v>57</v>
      </c>
      <c r="F29" s="71"/>
      <c r="G29" s="26">
        <v>1650</v>
      </c>
      <c r="H29" s="72"/>
      <c r="I29" s="71"/>
      <c r="J29" s="71"/>
      <c r="K29" s="71"/>
      <c r="L29" s="73">
        <f t="shared" si="1"/>
        <v>1650</v>
      </c>
    </row>
    <row r="30" spans="1:12" ht="28.5" x14ac:dyDescent="0.45">
      <c r="A30" s="98"/>
      <c r="B30" s="22" t="s">
        <v>58</v>
      </c>
      <c r="C30" s="22" t="s">
        <v>40</v>
      </c>
      <c r="D30" s="23" t="s">
        <v>19</v>
      </c>
      <c r="E30" s="23" t="s">
        <v>59</v>
      </c>
      <c r="F30" s="71"/>
      <c r="G30" s="26">
        <v>1000</v>
      </c>
      <c r="H30" s="72"/>
      <c r="I30" s="71"/>
      <c r="J30" s="71"/>
      <c r="K30" s="71"/>
      <c r="L30" s="73">
        <f t="shared" si="1"/>
        <v>1000</v>
      </c>
    </row>
    <row r="31" spans="1:12" ht="28.5" x14ac:dyDescent="0.45">
      <c r="A31" s="98"/>
      <c r="B31" s="22" t="s">
        <v>60</v>
      </c>
      <c r="C31" s="22" t="s">
        <v>61</v>
      </c>
      <c r="D31" s="23" t="s">
        <v>19</v>
      </c>
      <c r="E31" s="23" t="s">
        <v>62</v>
      </c>
      <c r="F31" s="71"/>
      <c r="G31" s="26">
        <v>750</v>
      </c>
      <c r="H31" s="72"/>
      <c r="I31" s="71"/>
      <c r="J31" s="71"/>
      <c r="K31" s="71"/>
      <c r="L31" s="73">
        <f t="shared" si="1"/>
        <v>750</v>
      </c>
    </row>
    <row r="32" spans="1:12" ht="28.5" x14ac:dyDescent="0.45">
      <c r="A32" s="98"/>
      <c r="B32" s="22" t="s">
        <v>63</v>
      </c>
      <c r="C32" s="22" t="s">
        <v>64</v>
      </c>
      <c r="D32" s="23" t="s">
        <v>19</v>
      </c>
      <c r="E32" s="23" t="s">
        <v>65</v>
      </c>
      <c r="F32" s="71"/>
      <c r="G32" s="26">
        <v>1500</v>
      </c>
      <c r="H32" s="72"/>
      <c r="I32" s="71"/>
      <c r="J32" s="71"/>
      <c r="K32" s="71"/>
      <c r="L32" s="73">
        <f t="shared" si="1"/>
        <v>1500</v>
      </c>
    </row>
    <row r="33" spans="1:12" ht="28.5" x14ac:dyDescent="0.45">
      <c r="A33" s="98"/>
      <c r="B33" s="22" t="s">
        <v>138</v>
      </c>
      <c r="C33" s="22" t="s">
        <v>52</v>
      </c>
      <c r="D33" s="23" t="s">
        <v>19</v>
      </c>
      <c r="E33" s="23" t="s">
        <v>66</v>
      </c>
      <c r="F33" s="71"/>
      <c r="G33" s="26">
        <v>1500</v>
      </c>
      <c r="H33" s="72"/>
      <c r="I33" s="71"/>
      <c r="J33" s="71"/>
      <c r="K33" s="71"/>
      <c r="L33" s="73">
        <f t="shared" si="1"/>
        <v>1500</v>
      </c>
    </row>
    <row r="34" spans="1:12" ht="28.5" x14ac:dyDescent="0.45">
      <c r="A34" s="98"/>
      <c r="B34" s="22" t="s">
        <v>139</v>
      </c>
      <c r="C34" s="22" t="s">
        <v>67</v>
      </c>
      <c r="D34" s="23" t="s">
        <v>19</v>
      </c>
      <c r="E34" s="23" t="s">
        <v>68</v>
      </c>
      <c r="F34" s="71"/>
      <c r="G34" s="26">
        <v>920</v>
      </c>
      <c r="H34" s="72"/>
      <c r="I34" s="71"/>
      <c r="J34" s="71"/>
      <c r="K34" s="71"/>
      <c r="L34" s="73">
        <f t="shared" si="1"/>
        <v>920</v>
      </c>
    </row>
    <row r="35" spans="1:12" ht="28.5" x14ac:dyDescent="0.45">
      <c r="A35" s="98"/>
      <c r="B35" s="22" t="s">
        <v>69</v>
      </c>
      <c r="C35" s="22" t="s">
        <v>70</v>
      </c>
      <c r="D35" s="23" t="s">
        <v>19</v>
      </c>
      <c r="E35" s="23" t="s">
        <v>71</v>
      </c>
      <c r="F35" s="71"/>
      <c r="G35" s="26">
        <v>2890</v>
      </c>
      <c r="H35" s="72"/>
      <c r="I35" s="71"/>
      <c r="J35" s="71"/>
      <c r="K35" s="71"/>
      <c r="L35" s="73">
        <f t="shared" si="1"/>
        <v>2890</v>
      </c>
    </row>
    <row r="36" spans="1:12" ht="28.5" x14ac:dyDescent="0.45">
      <c r="A36" s="98"/>
      <c r="B36" s="22" t="s">
        <v>72</v>
      </c>
      <c r="C36" s="22" t="s">
        <v>73</v>
      </c>
      <c r="D36" s="5" t="s">
        <v>19</v>
      </c>
      <c r="E36" s="23" t="s">
        <v>74</v>
      </c>
      <c r="F36" s="71"/>
      <c r="G36" s="26">
        <v>750</v>
      </c>
      <c r="H36" s="72"/>
      <c r="I36" s="71"/>
      <c r="J36" s="71"/>
      <c r="K36" s="71"/>
      <c r="L36" s="73">
        <f t="shared" si="1"/>
        <v>750</v>
      </c>
    </row>
    <row r="37" spans="1:12" ht="28.5" x14ac:dyDescent="0.45">
      <c r="A37" s="98"/>
      <c r="B37" s="22" t="s">
        <v>75</v>
      </c>
      <c r="C37" s="22" t="s">
        <v>76</v>
      </c>
      <c r="D37" s="5" t="s">
        <v>19</v>
      </c>
      <c r="E37" s="23" t="s">
        <v>77</v>
      </c>
      <c r="F37" s="71"/>
      <c r="G37" s="26">
        <v>600</v>
      </c>
      <c r="H37" s="72"/>
      <c r="I37" s="71"/>
      <c r="J37" s="71"/>
      <c r="K37" s="71"/>
      <c r="L37" s="73">
        <f t="shared" si="1"/>
        <v>600</v>
      </c>
    </row>
    <row r="38" spans="1:12" ht="28.5" x14ac:dyDescent="0.45">
      <c r="A38" s="98"/>
      <c r="B38" s="22" t="s">
        <v>78</v>
      </c>
      <c r="C38" s="22" t="s">
        <v>79</v>
      </c>
      <c r="D38" s="5" t="s">
        <v>19</v>
      </c>
      <c r="E38" s="23" t="s">
        <v>80</v>
      </c>
      <c r="F38" s="71"/>
      <c r="G38" s="26">
        <v>2120</v>
      </c>
      <c r="H38" s="72"/>
      <c r="I38" s="71"/>
      <c r="J38" s="71"/>
      <c r="K38" s="71"/>
      <c r="L38" s="73">
        <f t="shared" si="1"/>
        <v>2120</v>
      </c>
    </row>
    <row r="39" spans="1:12" ht="28.5" x14ac:dyDescent="0.45">
      <c r="A39" s="98"/>
      <c r="B39" s="22" t="s">
        <v>140</v>
      </c>
      <c r="C39" s="22" t="s">
        <v>81</v>
      </c>
      <c r="D39" s="5" t="s">
        <v>19</v>
      </c>
      <c r="E39" s="23" t="s">
        <v>82</v>
      </c>
      <c r="F39" s="71"/>
      <c r="G39" s="26">
        <v>4500</v>
      </c>
      <c r="H39" s="72"/>
      <c r="I39" s="71"/>
      <c r="J39" s="71"/>
      <c r="K39" s="71"/>
      <c r="L39" s="73">
        <f t="shared" si="1"/>
        <v>4500</v>
      </c>
    </row>
    <row r="40" spans="1:12" ht="28.5" x14ac:dyDescent="0.45">
      <c r="A40" s="98"/>
      <c r="B40" s="22" t="s">
        <v>141</v>
      </c>
      <c r="C40" s="22" t="s">
        <v>83</v>
      </c>
      <c r="D40" s="5" t="s">
        <v>19</v>
      </c>
      <c r="E40" s="23" t="s">
        <v>84</v>
      </c>
      <c r="F40" s="71"/>
      <c r="G40" s="26">
        <v>825</v>
      </c>
      <c r="H40" s="72"/>
      <c r="I40" s="71"/>
      <c r="J40" s="71"/>
      <c r="K40" s="71"/>
      <c r="L40" s="73">
        <f t="shared" si="1"/>
        <v>825</v>
      </c>
    </row>
    <row r="41" spans="1:12" ht="28.5" x14ac:dyDescent="0.45">
      <c r="A41" s="98"/>
      <c r="B41" s="22" t="s">
        <v>85</v>
      </c>
      <c r="C41" s="22" t="s">
        <v>86</v>
      </c>
      <c r="D41" s="5" t="s">
        <v>19</v>
      </c>
      <c r="E41" s="23" t="s">
        <v>87</v>
      </c>
      <c r="F41" s="71"/>
      <c r="G41" s="26">
        <v>2500</v>
      </c>
      <c r="H41" s="72"/>
      <c r="I41" s="71"/>
      <c r="J41" s="71"/>
      <c r="K41" s="71"/>
      <c r="L41" s="73">
        <f t="shared" si="1"/>
        <v>2500</v>
      </c>
    </row>
    <row r="42" spans="1:12" ht="28.5" x14ac:dyDescent="0.45">
      <c r="A42" s="98"/>
      <c r="B42" s="22" t="s">
        <v>142</v>
      </c>
      <c r="C42" s="22" t="s">
        <v>88</v>
      </c>
      <c r="D42" s="5" t="s">
        <v>19</v>
      </c>
      <c r="E42" s="23" t="s">
        <v>89</v>
      </c>
      <c r="F42" s="71"/>
      <c r="G42" s="26">
        <v>825</v>
      </c>
      <c r="H42" s="72"/>
      <c r="I42" s="71"/>
      <c r="J42" s="71"/>
      <c r="K42" s="71"/>
      <c r="L42" s="73">
        <f t="shared" si="1"/>
        <v>825</v>
      </c>
    </row>
    <row r="43" spans="1:12" ht="28.5" x14ac:dyDescent="0.45">
      <c r="A43" s="98"/>
      <c r="B43" s="22" t="s">
        <v>90</v>
      </c>
      <c r="C43" s="22" t="s">
        <v>91</v>
      </c>
      <c r="D43" s="5" t="s">
        <v>19</v>
      </c>
      <c r="E43" s="23" t="s">
        <v>92</v>
      </c>
      <c r="F43" s="71"/>
      <c r="G43" s="26">
        <v>750</v>
      </c>
      <c r="H43" s="72"/>
      <c r="I43" s="71"/>
      <c r="J43" s="71"/>
      <c r="K43" s="71"/>
      <c r="L43" s="73">
        <f t="shared" si="1"/>
        <v>750</v>
      </c>
    </row>
    <row r="44" spans="1:12" ht="28.9" thickBot="1" x14ac:dyDescent="0.5">
      <c r="A44" s="98"/>
      <c r="B44" s="22" t="s">
        <v>143</v>
      </c>
      <c r="C44" s="22" t="s">
        <v>23</v>
      </c>
      <c r="D44" s="5" t="s">
        <v>19</v>
      </c>
      <c r="E44" s="23" t="s">
        <v>93</v>
      </c>
      <c r="F44" s="71"/>
      <c r="G44" s="26">
        <v>5500</v>
      </c>
      <c r="H44" s="72"/>
      <c r="I44" s="71"/>
      <c r="J44" s="71"/>
      <c r="K44" s="71"/>
      <c r="L44" s="73">
        <f t="shared" si="1"/>
        <v>5500</v>
      </c>
    </row>
    <row r="45" spans="1:12" ht="14.65" thickBot="1" x14ac:dyDescent="0.5">
      <c r="A45" s="74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9"/>
    </row>
    <row r="46" spans="1:12" ht="12.75" customHeight="1" x14ac:dyDescent="0.45">
      <c r="A46" s="75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</row>
    <row r="47" spans="1:12" ht="27" customHeight="1" thickBot="1" x14ac:dyDescent="0.5">
      <c r="A47" s="77" t="s">
        <v>126</v>
      </c>
      <c r="B47" s="103" t="s">
        <v>127</v>
      </c>
      <c r="C47" s="104"/>
      <c r="D47" s="104"/>
      <c r="E47" s="104"/>
      <c r="F47" s="104"/>
      <c r="G47" s="104"/>
      <c r="H47" s="104"/>
      <c r="I47" s="104"/>
      <c r="J47" s="104"/>
      <c r="K47" s="105"/>
      <c r="L47" s="78">
        <f>459237.47+28148.15+9486.23</f>
        <v>496871.85</v>
      </c>
    </row>
  </sheetData>
  <sheetProtection algorithmName="SHA-512" hashValue="p786J5DS5MucziVrF0vjs3wWNZRpgoHiPRDEufCMSiGQBrymBcblMnKbzKzvW0DX5BrNfwif6WkWz6xP5vKddg==" saltValue="9fiQO97KY+3xZX+sb1Jr0g==" spinCount="100000" sheet="1" objects="1" scenarios="1"/>
  <mergeCells count="21">
    <mergeCell ref="B15:E15"/>
    <mergeCell ref="A17:A44"/>
    <mergeCell ref="B17:L17"/>
    <mergeCell ref="B18:L18"/>
    <mergeCell ref="B47:K47"/>
    <mergeCell ref="A7:A15"/>
    <mergeCell ref="B7:L7"/>
    <mergeCell ref="B12:L12"/>
    <mergeCell ref="B13:E13"/>
    <mergeCell ref="B14:E14"/>
    <mergeCell ref="G3:I4"/>
    <mergeCell ref="J3:K4"/>
    <mergeCell ref="G5:G6"/>
    <mergeCell ref="I5:I6"/>
    <mergeCell ref="L5:L6"/>
    <mergeCell ref="F3:F6"/>
    <mergeCell ref="A3:A6"/>
    <mergeCell ref="B3:B6"/>
    <mergeCell ref="C3:C6"/>
    <mergeCell ref="D3:D6"/>
    <mergeCell ref="E3:E6"/>
  </mergeCells>
  <pageMargins left="0.25" right="0.25" top="4.7348484848484848E-2" bottom="0.13257575757575757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9A8F7-8CF4-4B61-A22E-0644A03B3D13}">
  <sheetPr>
    <tabColor theme="5" tint="0.79998168889431442"/>
  </sheetPr>
  <dimension ref="A1:N56"/>
  <sheetViews>
    <sheetView tabSelected="1" workbookViewId="0">
      <selection activeCell="D7" sqref="D7"/>
    </sheetView>
  </sheetViews>
  <sheetFormatPr defaultColWidth="9" defaultRowHeight="13.15" x14ac:dyDescent="0.45"/>
  <cols>
    <col min="1" max="1" width="5.3984375" style="46" customWidth="1"/>
    <col min="2" max="2" width="35.265625" style="1" customWidth="1"/>
    <col min="3" max="3" width="20" style="1" customWidth="1"/>
    <col min="4" max="4" width="13" style="1" customWidth="1"/>
    <col min="5" max="5" width="33.1328125" style="1" customWidth="1"/>
    <col min="6" max="6" width="13.265625" style="1" customWidth="1"/>
    <col min="7" max="7" width="13" style="1" customWidth="1"/>
    <col min="8" max="8" width="12.73046875" style="1" customWidth="1"/>
    <col min="9" max="11" width="10.86328125" style="1" customWidth="1"/>
    <col min="12" max="12" width="20.265625" style="1" customWidth="1"/>
    <col min="13" max="13" width="11.86328125" style="1" customWidth="1"/>
    <col min="14" max="14" width="18.265625" style="1" customWidth="1"/>
    <col min="15" max="16384" width="9" style="1"/>
  </cols>
  <sheetData>
    <row r="1" spans="1:14" ht="44.65" customHeight="1" thickBot="1" x14ac:dyDescent="0.5">
      <c r="A1" s="117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9"/>
    </row>
    <row r="2" spans="1:14" ht="13.5" thickBot="1" x14ac:dyDescent="0.5">
      <c r="A2" s="120"/>
      <c r="B2" s="122" t="s">
        <v>1</v>
      </c>
      <c r="C2" s="124" t="s">
        <v>2</v>
      </c>
      <c r="D2" s="122" t="s">
        <v>3</v>
      </c>
      <c r="E2" s="122" t="s">
        <v>4</v>
      </c>
      <c r="F2" s="124" t="s">
        <v>5</v>
      </c>
      <c r="G2" s="122" t="s">
        <v>6</v>
      </c>
      <c r="H2" s="126" t="s">
        <v>7</v>
      </c>
      <c r="I2" s="127"/>
      <c r="J2" s="128"/>
      <c r="K2" s="126" t="s">
        <v>8</v>
      </c>
      <c r="L2" s="128"/>
      <c r="M2" s="129"/>
      <c r="N2" s="129" t="s">
        <v>9</v>
      </c>
    </row>
    <row r="3" spans="1:14" ht="105.4" thickBot="1" x14ac:dyDescent="0.5">
      <c r="A3" s="121"/>
      <c r="B3" s="123"/>
      <c r="C3" s="125"/>
      <c r="D3" s="123"/>
      <c r="E3" s="123"/>
      <c r="F3" s="125"/>
      <c r="G3" s="123"/>
      <c r="H3" s="2" t="s">
        <v>10</v>
      </c>
      <c r="I3" s="2" t="s">
        <v>11</v>
      </c>
      <c r="J3" s="2" t="s">
        <v>12</v>
      </c>
      <c r="K3" s="2" t="s">
        <v>13</v>
      </c>
      <c r="L3" s="3" t="s">
        <v>14</v>
      </c>
      <c r="M3" s="125"/>
      <c r="N3" s="125"/>
    </row>
    <row r="4" spans="1:14" ht="13.5" customHeight="1" thickBot="1" x14ac:dyDescent="0.5">
      <c r="A4" s="130" t="s">
        <v>15</v>
      </c>
      <c r="B4" s="132" t="s">
        <v>16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4"/>
    </row>
    <row r="5" spans="1:14" ht="52.5" x14ac:dyDescent="0.4">
      <c r="A5" s="131"/>
      <c r="B5" s="4" t="s">
        <v>17</v>
      </c>
      <c r="C5" s="5" t="s">
        <v>18</v>
      </c>
      <c r="D5" s="5" t="s">
        <v>19</v>
      </c>
      <c r="E5" s="5" t="s">
        <v>20</v>
      </c>
      <c r="F5" s="5"/>
      <c r="G5" s="6" t="s">
        <v>21</v>
      </c>
      <c r="H5" s="6" t="s">
        <v>21</v>
      </c>
      <c r="I5" s="7"/>
      <c r="J5" s="7"/>
      <c r="K5" s="7">
        <v>3200</v>
      </c>
      <c r="L5" s="7"/>
      <c r="M5" s="8"/>
      <c r="N5" s="9">
        <f>SUM(I5:L5)</f>
        <v>3200</v>
      </c>
    </row>
    <row r="6" spans="1:14" ht="52.5" x14ac:dyDescent="0.4">
      <c r="A6" s="131"/>
      <c r="B6" s="4" t="s">
        <v>22</v>
      </c>
      <c r="C6" s="5" t="s">
        <v>23</v>
      </c>
      <c r="D6" s="5" t="s">
        <v>19</v>
      </c>
      <c r="E6" s="5" t="s">
        <v>24</v>
      </c>
      <c r="F6" s="5"/>
      <c r="G6" s="6" t="s">
        <v>21</v>
      </c>
      <c r="H6" s="6" t="s">
        <v>21</v>
      </c>
      <c r="I6" s="7"/>
      <c r="J6" s="7"/>
      <c r="K6" s="7">
        <v>250</v>
      </c>
      <c r="L6" s="7"/>
      <c r="M6" s="8"/>
      <c r="N6" s="9">
        <f>SUM(I6:L6)</f>
        <v>250</v>
      </c>
    </row>
    <row r="7" spans="1:14" ht="52.5" x14ac:dyDescent="0.4">
      <c r="A7" s="131"/>
      <c r="B7" s="4" t="s">
        <v>25</v>
      </c>
      <c r="C7" s="5" t="s">
        <v>26</v>
      </c>
      <c r="D7" s="5" t="s">
        <v>19</v>
      </c>
      <c r="E7" s="5" t="s">
        <v>27</v>
      </c>
      <c r="F7" s="5"/>
      <c r="G7" s="6" t="s">
        <v>21</v>
      </c>
      <c r="H7" s="6" t="s">
        <v>21</v>
      </c>
      <c r="I7" s="7"/>
      <c r="J7" s="7"/>
      <c r="K7" s="7">
        <v>1140</v>
      </c>
      <c r="L7" s="7"/>
      <c r="M7" s="8"/>
      <c r="N7" s="9">
        <f>SUM(I7:L7)</f>
        <v>1140</v>
      </c>
    </row>
    <row r="8" spans="1:14" ht="39.75" thickBot="1" x14ac:dyDescent="0.45">
      <c r="A8" s="131"/>
      <c r="B8" s="4" t="s">
        <v>28</v>
      </c>
      <c r="C8" s="5" t="s">
        <v>29</v>
      </c>
      <c r="D8" s="5" t="s">
        <v>19</v>
      </c>
      <c r="E8" s="5" t="s">
        <v>30</v>
      </c>
      <c r="F8" s="5"/>
      <c r="G8" s="6" t="s">
        <v>21</v>
      </c>
      <c r="H8" s="6" t="s">
        <v>21</v>
      </c>
      <c r="I8" s="10"/>
      <c r="J8" s="10"/>
      <c r="K8" s="7">
        <v>1000</v>
      </c>
      <c r="L8" s="7">
        <v>48.9</v>
      </c>
      <c r="M8" s="8"/>
      <c r="N8" s="9">
        <f>SUM(I8:L8)</f>
        <v>1048.9000000000001</v>
      </c>
    </row>
    <row r="9" spans="1:14" ht="13.5" customHeight="1" thickBot="1" x14ac:dyDescent="0.5">
      <c r="A9" s="131"/>
      <c r="B9" s="132" t="s">
        <v>31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4"/>
    </row>
    <row r="10" spans="1:14" x14ac:dyDescent="0.4">
      <c r="A10" s="131"/>
      <c r="B10" s="135" t="s">
        <v>32</v>
      </c>
      <c r="C10" s="135"/>
      <c r="D10" s="135"/>
      <c r="E10" s="135"/>
      <c r="F10" s="136"/>
      <c r="G10" s="6" t="s">
        <v>21</v>
      </c>
      <c r="H10" s="6" t="s">
        <v>21</v>
      </c>
      <c r="I10" s="10"/>
      <c r="J10" s="10"/>
      <c r="K10" s="7">
        <f>1000+1000</f>
        <v>2000</v>
      </c>
      <c r="L10" s="11">
        <v>532.75</v>
      </c>
      <c r="M10" s="137"/>
      <c r="N10" s="9">
        <f>SUM(I10:L10)</f>
        <v>2532.75</v>
      </c>
    </row>
    <row r="11" spans="1:14" x14ac:dyDescent="0.4">
      <c r="A11" s="131"/>
      <c r="B11" s="140" t="s">
        <v>33</v>
      </c>
      <c r="C11" s="140"/>
      <c r="D11" s="140"/>
      <c r="E11" s="140"/>
      <c r="F11" s="141"/>
      <c r="G11" s="12" t="s">
        <v>21</v>
      </c>
      <c r="H11" s="12" t="s">
        <v>21</v>
      </c>
      <c r="I11" s="13"/>
      <c r="J11" s="13"/>
      <c r="K11" s="14">
        <v>2</v>
      </c>
      <c r="L11" s="15">
        <v>1</v>
      </c>
      <c r="M11" s="138"/>
      <c r="N11" s="16">
        <v>2</v>
      </c>
    </row>
    <row r="12" spans="1:14" ht="13.5" thickBot="1" x14ac:dyDescent="0.45">
      <c r="A12" s="131"/>
      <c r="B12" s="142" t="s">
        <v>34</v>
      </c>
      <c r="C12" s="142"/>
      <c r="D12" s="142"/>
      <c r="E12" s="142"/>
      <c r="F12" s="143"/>
      <c r="G12" s="17" t="s">
        <v>21</v>
      </c>
      <c r="H12" s="17" t="s">
        <v>21</v>
      </c>
      <c r="I12" s="18"/>
      <c r="J12" s="18"/>
      <c r="K12" s="19">
        <v>0.33</v>
      </c>
      <c r="L12" s="20">
        <v>0.5</v>
      </c>
      <c r="M12" s="139"/>
      <c r="N12" s="21" t="s">
        <v>21</v>
      </c>
    </row>
    <row r="13" spans="1:14" ht="13.5" thickBot="1" x14ac:dyDescent="0.5">
      <c r="A13" s="144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6"/>
    </row>
    <row r="14" spans="1:14" ht="13.5" customHeight="1" thickBot="1" x14ac:dyDescent="0.5">
      <c r="A14" s="147" t="s">
        <v>35</v>
      </c>
      <c r="B14" s="149" t="s">
        <v>36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1"/>
    </row>
    <row r="15" spans="1:14" ht="28.5" x14ac:dyDescent="0.45">
      <c r="A15" s="148"/>
      <c r="B15" s="22" t="s">
        <v>37</v>
      </c>
      <c r="C15" s="22" t="s">
        <v>23</v>
      </c>
      <c r="D15" s="5" t="s">
        <v>19</v>
      </c>
      <c r="E15" s="23" t="s">
        <v>38</v>
      </c>
      <c r="F15" s="24"/>
      <c r="G15" s="25"/>
      <c r="H15" s="26">
        <v>1000</v>
      </c>
      <c r="I15" s="27"/>
      <c r="J15" s="27"/>
      <c r="K15" s="27"/>
      <c r="L15" s="28"/>
      <c r="M15" s="29"/>
      <c r="N15" s="30">
        <f>SUM(G15:L15)</f>
        <v>1000</v>
      </c>
    </row>
    <row r="16" spans="1:14" ht="28.5" x14ac:dyDescent="0.45">
      <c r="A16" s="148"/>
      <c r="B16" s="22" t="s">
        <v>128</v>
      </c>
      <c r="C16" s="22" t="s">
        <v>39</v>
      </c>
      <c r="D16" s="5" t="s">
        <v>19</v>
      </c>
      <c r="E16" s="23" t="s">
        <v>144</v>
      </c>
      <c r="F16" s="24"/>
      <c r="G16" s="25"/>
      <c r="H16" s="26">
        <v>300</v>
      </c>
      <c r="I16" s="27"/>
      <c r="J16" s="27"/>
      <c r="K16" s="27"/>
      <c r="L16" s="28"/>
      <c r="M16" s="29"/>
      <c r="N16" s="30">
        <f t="shared" ref="N16:N40" si="0">SUM(G16:L16)</f>
        <v>300</v>
      </c>
    </row>
    <row r="17" spans="1:14" ht="42.75" x14ac:dyDescent="0.45">
      <c r="A17" s="148"/>
      <c r="B17" s="22" t="s">
        <v>130</v>
      </c>
      <c r="C17" s="22" t="s">
        <v>40</v>
      </c>
      <c r="D17" s="5" t="s">
        <v>19</v>
      </c>
      <c r="E17" s="23" t="s">
        <v>145</v>
      </c>
      <c r="F17" s="24"/>
      <c r="G17" s="25"/>
      <c r="H17" s="26">
        <v>9541</v>
      </c>
      <c r="I17" s="27"/>
      <c r="J17" s="27"/>
      <c r="K17" s="27"/>
      <c r="L17" s="28"/>
      <c r="M17" s="29"/>
      <c r="N17" s="30">
        <f t="shared" si="0"/>
        <v>9541</v>
      </c>
    </row>
    <row r="18" spans="1:14" ht="42.75" x14ac:dyDescent="0.45">
      <c r="A18" s="148"/>
      <c r="B18" s="22" t="s">
        <v>132</v>
      </c>
      <c r="C18" s="22" t="s">
        <v>23</v>
      </c>
      <c r="D18" s="5" t="s">
        <v>19</v>
      </c>
      <c r="E18" s="23" t="s">
        <v>41</v>
      </c>
      <c r="F18" s="24"/>
      <c r="G18" s="25"/>
      <c r="H18" s="26">
        <v>2000</v>
      </c>
      <c r="I18" s="27"/>
      <c r="J18" s="27"/>
      <c r="K18" s="27"/>
      <c r="L18" s="28"/>
      <c r="M18" s="29"/>
      <c r="N18" s="30">
        <f t="shared" si="0"/>
        <v>2000</v>
      </c>
    </row>
    <row r="19" spans="1:14" ht="28.5" x14ac:dyDescent="0.45">
      <c r="A19" s="148"/>
      <c r="B19" s="22" t="s">
        <v>42</v>
      </c>
      <c r="C19" s="22" t="s">
        <v>23</v>
      </c>
      <c r="D19" s="5" t="s">
        <v>19</v>
      </c>
      <c r="E19" s="23" t="s">
        <v>43</v>
      </c>
      <c r="F19" s="24"/>
      <c r="G19" s="25"/>
      <c r="H19" s="26">
        <v>2340</v>
      </c>
      <c r="I19" s="27"/>
      <c r="J19" s="27"/>
      <c r="K19" s="27"/>
      <c r="L19" s="28"/>
      <c r="M19" s="29"/>
      <c r="N19" s="30">
        <f t="shared" si="0"/>
        <v>2340</v>
      </c>
    </row>
    <row r="20" spans="1:14" ht="42.75" x14ac:dyDescent="0.45">
      <c r="A20" s="148"/>
      <c r="B20" s="22" t="s">
        <v>134</v>
      </c>
      <c r="C20" s="22" t="s">
        <v>44</v>
      </c>
      <c r="D20" s="5" t="s">
        <v>19</v>
      </c>
      <c r="E20" s="23" t="s">
        <v>45</v>
      </c>
      <c r="F20" s="24"/>
      <c r="G20" s="25"/>
      <c r="H20" s="26">
        <v>1890</v>
      </c>
      <c r="I20" s="27"/>
      <c r="J20" s="27"/>
      <c r="K20" s="27"/>
      <c r="L20" s="28"/>
      <c r="M20" s="29"/>
      <c r="N20" s="30">
        <f t="shared" si="0"/>
        <v>1890</v>
      </c>
    </row>
    <row r="21" spans="1:14" ht="57" x14ac:dyDescent="0.45">
      <c r="A21" s="148"/>
      <c r="B21" s="22" t="s">
        <v>135</v>
      </c>
      <c r="C21" s="22" t="s">
        <v>46</v>
      </c>
      <c r="D21" s="5" t="s">
        <v>19</v>
      </c>
      <c r="E21" s="23" t="s">
        <v>47</v>
      </c>
      <c r="F21" s="24"/>
      <c r="G21" s="25"/>
      <c r="H21" s="26">
        <v>1000</v>
      </c>
      <c r="I21" s="27"/>
      <c r="J21" s="27"/>
      <c r="K21" s="27"/>
      <c r="L21" s="28"/>
      <c r="M21" s="29"/>
      <c r="N21" s="30">
        <f t="shared" si="0"/>
        <v>1000</v>
      </c>
    </row>
    <row r="22" spans="1:14" ht="28.5" x14ac:dyDescent="0.45">
      <c r="A22" s="148"/>
      <c r="B22" s="22" t="s">
        <v>48</v>
      </c>
      <c r="C22" s="22" t="s">
        <v>49</v>
      </c>
      <c r="D22" s="5" t="s">
        <v>19</v>
      </c>
      <c r="E22" s="23" t="s">
        <v>50</v>
      </c>
      <c r="F22" s="24"/>
      <c r="G22" s="25"/>
      <c r="H22" s="26">
        <v>750</v>
      </c>
      <c r="I22" s="27"/>
      <c r="J22" s="27"/>
      <c r="K22" s="27"/>
      <c r="L22" s="28"/>
      <c r="M22" s="29"/>
      <c r="N22" s="30">
        <f t="shared" si="0"/>
        <v>750</v>
      </c>
    </row>
    <row r="23" spans="1:14" ht="28.5" x14ac:dyDescent="0.45">
      <c r="A23" s="148"/>
      <c r="B23" s="22" t="s">
        <v>51</v>
      </c>
      <c r="C23" s="22" t="s">
        <v>52</v>
      </c>
      <c r="D23" s="5" t="s">
        <v>19</v>
      </c>
      <c r="E23" s="23" t="s">
        <v>53</v>
      </c>
      <c r="F23" s="24"/>
      <c r="G23" s="25"/>
      <c r="H23" s="26">
        <v>3400</v>
      </c>
      <c r="I23" s="27"/>
      <c r="J23" s="27"/>
      <c r="K23" s="27"/>
      <c r="L23" s="28"/>
      <c r="M23" s="29"/>
      <c r="N23" s="30">
        <f t="shared" si="0"/>
        <v>3400</v>
      </c>
    </row>
    <row r="24" spans="1:14" ht="28.5" x14ac:dyDescent="0.45">
      <c r="A24" s="148"/>
      <c r="B24" s="22" t="s">
        <v>54</v>
      </c>
      <c r="C24" s="22" t="s">
        <v>52</v>
      </c>
      <c r="D24" s="5" t="s">
        <v>19</v>
      </c>
      <c r="E24" s="23" t="s">
        <v>55</v>
      </c>
      <c r="F24" s="24"/>
      <c r="G24" s="25"/>
      <c r="H24" s="26">
        <v>1000</v>
      </c>
      <c r="I24" s="27"/>
      <c r="J24" s="27"/>
      <c r="K24" s="27"/>
      <c r="L24" s="28"/>
      <c r="M24" s="29"/>
      <c r="N24" s="30">
        <f t="shared" si="0"/>
        <v>1000</v>
      </c>
    </row>
    <row r="25" spans="1:14" ht="57" x14ac:dyDescent="0.45">
      <c r="A25" s="148"/>
      <c r="B25" s="22" t="s">
        <v>137</v>
      </c>
      <c r="C25" s="22" t="s">
        <v>56</v>
      </c>
      <c r="D25" s="5" t="s">
        <v>19</v>
      </c>
      <c r="E25" s="23" t="s">
        <v>57</v>
      </c>
      <c r="F25" s="24"/>
      <c r="G25" s="25"/>
      <c r="H25" s="26">
        <v>1650</v>
      </c>
      <c r="I25" s="27"/>
      <c r="J25" s="27"/>
      <c r="K25" s="27"/>
      <c r="L25" s="28"/>
      <c r="M25" s="29"/>
      <c r="N25" s="30">
        <f t="shared" si="0"/>
        <v>1650</v>
      </c>
    </row>
    <row r="26" spans="1:14" ht="28.5" x14ac:dyDescent="0.45">
      <c r="A26" s="148"/>
      <c r="B26" s="22" t="s">
        <v>58</v>
      </c>
      <c r="C26" s="22" t="s">
        <v>40</v>
      </c>
      <c r="D26" s="5" t="s">
        <v>19</v>
      </c>
      <c r="E26" s="23" t="s">
        <v>59</v>
      </c>
      <c r="F26" s="24"/>
      <c r="G26" s="25"/>
      <c r="H26" s="26">
        <v>1000</v>
      </c>
      <c r="I26" s="27"/>
      <c r="J26" s="27"/>
      <c r="K26" s="27"/>
      <c r="L26" s="28"/>
      <c r="M26" s="29"/>
      <c r="N26" s="30">
        <f t="shared" si="0"/>
        <v>1000</v>
      </c>
    </row>
    <row r="27" spans="1:14" ht="28.5" x14ac:dyDescent="0.45">
      <c r="A27" s="148"/>
      <c r="B27" s="22" t="s">
        <v>60</v>
      </c>
      <c r="C27" s="22" t="s">
        <v>61</v>
      </c>
      <c r="D27" s="5" t="s">
        <v>19</v>
      </c>
      <c r="E27" s="23" t="s">
        <v>62</v>
      </c>
      <c r="F27" s="24"/>
      <c r="G27" s="25"/>
      <c r="H27" s="26">
        <v>750</v>
      </c>
      <c r="I27" s="27"/>
      <c r="J27" s="27"/>
      <c r="K27" s="27"/>
      <c r="L27" s="28"/>
      <c r="M27" s="29"/>
      <c r="N27" s="30">
        <f t="shared" si="0"/>
        <v>750</v>
      </c>
    </row>
    <row r="28" spans="1:14" ht="28.5" x14ac:dyDescent="0.45">
      <c r="A28" s="148"/>
      <c r="B28" s="22" t="s">
        <v>63</v>
      </c>
      <c r="C28" s="22" t="s">
        <v>64</v>
      </c>
      <c r="D28" s="5" t="s">
        <v>19</v>
      </c>
      <c r="E28" s="23" t="s">
        <v>65</v>
      </c>
      <c r="F28" s="24"/>
      <c r="G28" s="25"/>
      <c r="H28" s="26">
        <v>1500</v>
      </c>
      <c r="I28" s="27"/>
      <c r="J28" s="27"/>
      <c r="K28" s="27"/>
      <c r="L28" s="28"/>
      <c r="M28" s="29"/>
      <c r="N28" s="30">
        <f t="shared" si="0"/>
        <v>1500</v>
      </c>
    </row>
    <row r="29" spans="1:14" ht="28.5" x14ac:dyDescent="0.45">
      <c r="A29" s="148"/>
      <c r="B29" s="22" t="s">
        <v>138</v>
      </c>
      <c r="C29" s="22" t="s">
        <v>52</v>
      </c>
      <c r="D29" s="5" t="s">
        <v>19</v>
      </c>
      <c r="E29" s="23" t="s">
        <v>66</v>
      </c>
      <c r="F29" s="24"/>
      <c r="G29" s="25"/>
      <c r="H29" s="26">
        <v>1500</v>
      </c>
      <c r="I29" s="27"/>
      <c r="J29" s="27"/>
      <c r="K29" s="27"/>
      <c r="L29" s="28"/>
      <c r="M29" s="29"/>
      <c r="N29" s="30">
        <f t="shared" si="0"/>
        <v>1500</v>
      </c>
    </row>
    <row r="30" spans="1:14" ht="28.5" x14ac:dyDescent="0.45">
      <c r="A30" s="148"/>
      <c r="B30" s="22" t="s">
        <v>139</v>
      </c>
      <c r="C30" s="22" t="s">
        <v>67</v>
      </c>
      <c r="D30" s="5" t="s">
        <v>19</v>
      </c>
      <c r="E30" s="23" t="s">
        <v>68</v>
      </c>
      <c r="F30" s="24"/>
      <c r="G30" s="25"/>
      <c r="H30" s="26">
        <v>920</v>
      </c>
      <c r="I30" s="27"/>
      <c r="J30" s="27"/>
      <c r="K30" s="27"/>
      <c r="L30" s="28"/>
      <c r="M30" s="29"/>
      <c r="N30" s="30">
        <f t="shared" si="0"/>
        <v>920</v>
      </c>
    </row>
    <row r="31" spans="1:14" ht="28.5" x14ac:dyDescent="0.45">
      <c r="A31" s="148"/>
      <c r="B31" s="22" t="s">
        <v>69</v>
      </c>
      <c r="C31" s="22" t="s">
        <v>70</v>
      </c>
      <c r="D31" s="5" t="s">
        <v>19</v>
      </c>
      <c r="E31" s="23" t="s">
        <v>71</v>
      </c>
      <c r="F31" s="24"/>
      <c r="G31" s="25"/>
      <c r="H31" s="26">
        <v>2890</v>
      </c>
      <c r="I31" s="27"/>
      <c r="J31" s="27"/>
      <c r="K31" s="27"/>
      <c r="L31" s="28"/>
      <c r="M31" s="29"/>
      <c r="N31" s="30">
        <f t="shared" si="0"/>
        <v>2890</v>
      </c>
    </row>
    <row r="32" spans="1:14" ht="28.5" x14ac:dyDescent="0.45">
      <c r="A32" s="148"/>
      <c r="B32" s="22" t="s">
        <v>72</v>
      </c>
      <c r="C32" s="22" t="s">
        <v>73</v>
      </c>
      <c r="D32" s="5" t="s">
        <v>19</v>
      </c>
      <c r="E32" s="23" t="s">
        <v>74</v>
      </c>
      <c r="F32" s="24"/>
      <c r="G32" s="25"/>
      <c r="H32" s="26">
        <v>750</v>
      </c>
      <c r="I32" s="27"/>
      <c r="J32" s="27"/>
      <c r="K32" s="27"/>
      <c r="L32" s="28"/>
      <c r="M32" s="29"/>
      <c r="N32" s="30">
        <f t="shared" si="0"/>
        <v>750</v>
      </c>
    </row>
    <row r="33" spans="1:14" ht="28.5" x14ac:dyDescent="0.45">
      <c r="A33" s="148"/>
      <c r="B33" s="22" t="s">
        <v>75</v>
      </c>
      <c r="C33" s="22" t="s">
        <v>76</v>
      </c>
      <c r="D33" s="5" t="s">
        <v>19</v>
      </c>
      <c r="E33" s="23" t="s">
        <v>77</v>
      </c>
      <c r="F33" s="24"/>
      <c r="G33" s="25"/>
      <c r="H33" s="26">
        <v>600</v>
      </c>
      <c r="I33" s="27"/>
      <c r="J33" s="27"/>
      <c r="K33" s="27"/>
      <c r="L33" s="28"/>
      <c r="M33" s="29"/>
      <c r="N33" s="30">
        <f t="shared" si="0"/>
        <v>600</v>
      </c>
    </row>
    <row r="34" spans="1:14" ht="28.5" x14ac:dyDescent="0.45">
      <c r="A34" s="148"/>
      <c r="B34" s="22" t="s">
        <v>78</v>
      </c>
      <c r="C34" s="22" t="s">
        <v>79</v>
      </c>
      <c r="D34" s="5" t="s">
        <v>19</v>
      </c>
      <c r="E34" s="23" t="s">
        <v>80</v>
      </c>
      <c r="F34" s="24"/>
      <c r="G34" s="25"/>
      <c r="H34" s="26">
        <v>2120</v>
      </c>
      <c r="I34" s="27"/>
      <c r="J34" s="27"/>
      <c r="K34" s="27"/>
      <c r="L34" s="28"/>
      <c r="M34" s="29"/>
      <c r="N34" s="30">
        <f t="shared" si="0"/>
        <v>2120</v>
      </c>
    </row>
    <row r="35" spans="1:14" ht="28.5" x14ac:dyDescent="0.45">
      <c r="A35" s="148"/>
      <c r="B35" s="22" t="s">
        <v>140</v>
      </c>
      <c r="C35" s="22" t="s">
        <v>81</v>
      </c>
      <c r="D35" s="5" t="s">
        <v>19</v>
      </c>
      <c r="E35" s="23" t="s">
        <v>82</v>
      </c>
      <c r="F35" s="24"/>
      <c r="G35" s="25"/>
      <c r="H35" s="26">
        <v>4500</v>
      </c>
      <c r="I35" s="27"/>
      <c r="J35" s="27"/>
      <c r="K35" s="27"/>
      <c r="L35" s="28"/>
      <c r="M35" s="29"/>
      <c r="N35" s="30">
        <f t="shared" si="0"/>
        <v>4500</v>
      </c>
    </row>
    <row r="36" spans="1:14" ht="42.75" x14ac:dyDescent="0.45">
      <c r="A36" s="148"/>
      <c r="B36" s="22" t="s">
        <v>141</v>
      </c>
      <c r="C36" s="22" t="s">
        <v>83</v>
      </c>
      <c r="D36" s="5" t="s">
        <v>19</v>
      </c>
      <c r="E36" s="23" t="s">
        <v>84</v>
      </c>
      <c r="F36" s="24"/>
      <c r="G36" s="25"/>
      <c r="H36" s="26">
        <v>825</v>
      </c>
      <c r="I36" s="27"/>
      <c r="J36" s="27"/>
      <c r="K36" s="27"/>
      <c r="L36" s="28"/>
      <c r="M36" s="29"/>
      <c r="N36" s="30">
        <f t="shared" si="0"/>
        <v>825</v>
      </c>
    </row>
    <row r="37" spans="1:14" ht="28.5" x14ac:dyDescent="0.45">
      <c r="A37" s="148"/>
      <c r="B37" s="22" t="s">
        <v>85</v>
      </c>
      <c r="C37" s="22" t="s">
        <v>86</v>
      </c>
      <c r="D37" s="5" t="s">
        <v>19</v>
      </c>
      <c r="E37" s="23" t="s">
        <v>87</v>
      </c>
      <c r="F37" s="24"/>
      <c r="G37" s="25"/>
      <c r="H37" s="26">
        <v>2500</v>
      </c>
      <c r="I37" s="27"/>
      <c r="J37" s="27"/>
      <c r="K37" s="27"/>
      <c r="L37" s="28"/>
      <c r="M37" s="29"/>
      <c r="N37" s="30">
        <f t="shared" si="0"/>
        <v>2500</v>
      </c>
    </row>
    <row r="38" spans="1:14" ht="42.75" x14ac:dyDescent="0.45">
      <c r="A38" s="148"/>
      <c r="B38" s="22" t="s">
        <v>142</v>
      </c>
      <c r="C38" s="22" t="s">
        <v>88</v>
      </c>
      <c r="D38" s="5" t="s">
        <v>19</v>
      </c>
      <c r="E38" s="23" t="s">
        <v>89</v>
      </c>
      <c r="F38" s="24"/>
      <c r="G38" s="25"/>
      <c r="H38" s="26">
        <v>825</v>
      </c>
      <c r="I38" s="27"/>
      <c r="J38" s="27"/>
      <c r="K38" s="27"/>
      <c r="L38" s="28"/>
      <c r="M38" s="29"/>
      <c r="N38" s="30">
        <f t="shared" si="0"/>
        <v>825</v>
      </c>
    </row>
    <row r="39" spans="1:14" ht="28.5" x14ac:dyDescent="0.45">
      <c r="A39" s="148"/>
      <c r="B39" s="22" t="s">
        <v>90</v>
      </c>
      <c r="C39" s="22" t="s">
        <v>91</v>
      </c>
      <c r="D39" s="5" t="s">
        <v>19</v>
      </c>
      <c r="E39" s="23" t="s">
        <v>92</v>
      </c>
      <c r="F39" s="24"/>
      <c r="G39" s="25"/>
      <c r="H39" s="26">
        <v>750</v>
      </c>
      <c r="I39" s="27"/>
      <c r="J39" s="27"/>
      <c r="K39" s="27"/>
      <c r="L39" s="28"/>
      <c r="M39" s="29"/>
      <c r="N39" s="30">
        <f t="shared" si="0"/>
        <v>750</v>
      </c>
    </row>
    <row r="40" spans="1:14" ht="28.9" thickBot="1" x14ac:dyDescent="0.5">
      <c r="A40" s="148"/>
      <c r="B40" s="22" t="s">
        <v>143</v>
      </c>
      <c r="C40" s="22" t="s">
        <v>23</v>
      </c>
      <c r="D40" s="5" t="s">
        <v>19</v>
      </c>
      <c r="E40" s="23" t="s">
        <v>93</v>
      </c>
      <c r="F40" s="24"/>
      <c r="G40" s="25"/>
      <c r="H40" s="26">
        <v>5500</v>
      </c>
      <c r="I40" s="27"/>
      <c r="J40" s="27"/>
      <c r="K40" s="27"/>
      <c r="L40" s="28"/>
      <c r="M40" s="29"/>
      <c r="N40" s="30">
        <f t="shared" si="0"/>
        <v>5500</v>
      </c>
    </row>
    <row r="41" spans="1:14" ht="13.5" customHeight="1" thickBot="1" x14ac:dyDescent="0.5">
      <c r="A41" s="148"/>
      <c r="B41" s="132" t="s">
        <v>31</v>
      </c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4"/>
    </row>
    <row r="42" spans="1:14" x14ac:dyDescent="0.4">
      <c r="A42" s="148"/>
      <c r="B42" s="135" t="s">
        <v>32</v>
      </c>
      <c r="C42" s="135"/>
      <c r="D42" s="135"/>
      <c r="E42" s="135"/>
      <c r="F42" s="136"/>
      <c r="G42" s="6" t="s">
        <v>21</v>
      </c>
      <c r="H42" s="31"/>
      <c r="I42" s="31"/>
      <c r="J42" s="31"/>
      <c r="K42" s="31"/>
      <c r="L42" s="32"/>
      <c r="M42" s="152"/>
      <c r="N42" s="33"/>
    </row>
    <row r="43" spans="1:14" x14ac:dyDescent="0.4">
      <c r="A43" s="148"/>
      <c r="B43" s="140" t="s">
        <v>33</v>
      </c>
      <c r="C43" s="140"/>
      <c r="D43" s="140"/>
      <c r="E43" s="140"/>
      <c r="F43" s="141"/>
      <c r="G43" s="12" t="s">
        <v>21</v>
      </c>
      <c r="H43" s="13"/>
      <c r="I43" s="13"/>
      <c r="J43" s="13"/>
      <c r="K43" s="13"/>
      <c r="L43" s="34"/>
      <c r="M43" s="152"/>
      <c r="N43" s="35"/>
    </row>
    <row r="44" spans="1:14" ht="13.5" thickBot="1" x14ac:dyDescent="0.5">
      <c r="A44" s="148"/>
      <c r="B44" s="142" t="s">
        <v>34</v>
      </c>
      <c r="C44" s="142"/>
      <c r="D44" s="142"/>
      <c r="E44" s="142"/>
      <c r="F44" s="143"/>
      <c r="G44" s="17" t="s">
        <v>21</v>
      </c>
      <c r="H44" s="36"/>
      <c r="I44" s="36"/>
      <c r="J44" s="36"/>
      <c r="K44" s="36"/>
      <c r="L44" s="37"/>
      <c r="M44" s="152"/>
      <c r="N44" s="38" t="s">
        <v>21</v>
      </c>
    </row>
    <row r="45" spans="1:14" ht="13.5" thickBot="1" x14ac:dyDescent="0.5">
      <c r="A45" s="144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6"/>
    </row>
    <row r="46" spans="1:14" ht="13.5" thickBot="1" x14ac:dyDescent="0.45">
      <c r="A46" s="153" t="s">
        <v>94</v>
      </c>
      <c r="B46" s="39" t="s">
        <v>95</v>
      </c>
      <c r="C46" s="154" t="s">
        <v>96</v>
      </c>
      <c r="D46" s="155"/>
      <c r="E46" s="155"/>
      <c r="F46" s="155"/>
      <c r="G46" s="156"/>
      <c r="H46" s="157"/>
      <c r="I46" s="157"/>
      <c r="J46" s="157"/>
      <c r="K46" s="157"/>
      <c r="L46" s="157"/>
      <c r="M46" s="157"/>
      <c r="N46" s="40"/>
    </row>
    <row r="47" spans="1:14" ht="13.5" customHeight="1" thickBot="1" x14ac:dyDescent="0.5">
      <c r="A47" s="153"/>
      <c r="B47" s="158" t="s">
        <v>97</v>
      </c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60"/>
    </row>
    <row r="48" spans="1:14" ht="13.5" customHeight="1" x14ac:dyDescent="0.4">
      <c r="A48" s="153"/>
      <c r="B48" s="41"/>
      <c r="C48" s="161"/>
      <c r="D48" s="162"/>
      <c r="E48" s="162"/>
      <c r="F48" s="163"/>
      <c r="G48" s="31"/>
      <c r="H48" s="31"/>
      <c r="I48" s="31"/>
      <c r="J48" s="31"/>
      <c r="K48" s="42"/>
      <c r="L48" s="32"/>
      <c r="M48" s="43"/>
      <c r="N48" s="33"/>
    </row>
    <row r="49" spans="1:14" ht="13.5" thickBot="1" x14ac:dyDescent="0.45">
      <c r="A49" s="153"/>
      <c r="B49" s="41"/>
      <c r="C49" s="161"/>
      <c r="D49" s="162"/>
      <c r="E49" s="162"/>
      <c r="F49" s="163"/>
      <c r="G49" s="31"/>
      <c r="H49" s="31"/>
      <c r="I49" s="31"/>
      <c r="J49" s="31"/>
      <c r="K49" s="42"/>
      <c r="L49" s="32"/>
      <c r="M49" s="43"/>
      <c r="N49" s="33"/>
    </row>
    <row r="50" spans="1:14" ht="13.5" customHeight="1" thickBot="1" x14ac:dyDescent="0.5">
      <c r="A50" s="153"/>
      <c r="B50" s="132" t="s">
        <v>31</v>
      </c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4"/>
    </row>
    <row r="51" spans="1:14" x14ac:dyDescent="0.4">
      <c r="A51" s="153"/>
      <c r="B51" s="135" t="s">
        <v>32</v>
      </c>
      <c r="C51" s="135"/>
      <c r="D51" s="135"/>
      <c r="E51" s="135"/>
      <c r="F51" s="136"/>
      <c r="G51" s="6" t="s">
        <v>21</v>
      </c>
      <c r="H51" s="6" t="s">
        <v>21</v>
      </c>
      <c r="I51" s="31"/>
      <c r="J51" s="31"/>
      <c r="K51" s="31"/>
      <c r="L51" s="32"/>
      <c r="M51" s="152"/>
      <c r="N51" s="33"/>
    </row>
    <row r="52" spans="1:14" x14ac:dyDescent="0.4">
      <c r="A52" s="153"/>
      <c r="B52" s="140" t="s">
        <v>33</v>
      </c>
      <c r="C52" s="140"/>
      <c r="D52" s="140"/>
      <c r="E52" s="140"/>
      <c r="F52" s="141"/>
      <c r="G52" s="12" t="s">
        <v>21</v>
      </c>
      <c r="H52" s="12" t="s">
        <v>21</v>
      </c>
      <c r="I52" s="13"/>
      <c r="J52" s="13"/>
      <c r="K52" s="13"/>
      <c r="L52" s="34"/>
      <c r="M52" s="152"/>
      <c r="N52" s="35"/>
    </row>
    <row r="53" spans="1:14" ht="13.5" thickBot="1" x14ac:dyDescent="0.5">
      <c r="A53" s="153"/>
      <c r="B53" s="142" t="s">
        <v>34</v>
      </c>
      <c r="C53" s="142"/>
      <c r="D53" s="142"/>
      <c r="E53" s="142"/>
      <c r="F53" s="143"/>
      <c r="G53" s="17" t="s">
        <v>21</v>
      </c>
      <c r="H53" s="17" t="s">
        <v>21</v>
      </c>
      <c r="I53" s="36"/>
      <c r="J53" s="36"/>
      <c r="K53" s="36"/>
      <c r="L53" s="37"/>
      <c r="M53" s="152"/>
      <c r="N53" s="38" t="s">
        <v>21</v>
      </c>
    </row>
    <row r="54" spans="1:14" ht="13.5" thickBot="1" x14ac:dyDescent="0.5">
      <c r="A54" s="144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6"/>
    </row>
    <row r="55" spans="1:14" ht="13.5" thickBot="1" x14ac:dyDescent="0.5">
      <c r="A55" s="164" t="s">
        <v>98</v>
      </c>
      <c r="B55" s="166" t="s">
        <v>99</v>
      </c>
      <c r="C55" s="167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8"/>
    </row>
    <row r="56" spans="1:14" ht="14.65" thickBot="1" x14ac:dyDescent="0.5">
      <c r="A56" s="165"/>
      <c r="B56" s="169" t="s">
        <v>100</v>
      </c>
      <c r="C56" s="169"/>
      <c r="D56" s="169"/>
      <c r="E56" s="169"/>
      <c r="F56" s="169"/>
      <c r="G56" s="169"/>
      <c r="H56" s="169"/>
      <c r="I56" s="169"/>
      <c r="J56" s="169"/>
      <c r="K56" s="169"/>
      <c r="L56" s="170"/>
      <c r="M56" s="44" t="s">
        <v>21</v>
      </c>
      <c r="N56" s="45">
        <f>459237.47+28148.15+9486.23</f>
        <v>496871.85</v>
      </c>
    </row>
  </sheetData>
  <sheetProtection algorithmName="SHA-512" hashValue="yMNNZ+1NcyMv2SCIXoVEYhrT2Oh2q7mldiM+3BznQhTZL0KyeR8p+MA28kPklh8npTNRUJf0UTgyJxU/N3AtGA==" saltValue="5Q3ow+Cnupzwhr5Dhgcyhw==" spinCount="100000" sheet="1" objects="1" scenarios="1"/>
  <mergeCells count="43">
    <mergeCell ref="A54:N54"/>
    <mergeCell ref="A55:A56"/>
    <mergeCell ref="B55:N55"/>
    <mergeCell ref="B56:L56"/>
    <mergeCell ref="A45:N45"/>
    <mergeCell ref="A46:A53"/>
    <mergeCell ref="C46:F46"/>
    <mergeCell ref="G46:M46"/>
    <mergeCell ref="B47:N47"/>
    <mergeCell ref="C48:F48"/>
    <mergeCell ref="C49:F49"/>
    <mergeCell ref="B50:N50"/>
    <mergeCell ref="B51:F51"/>
    <mergeCell ref="M51:M53"/>
    <mergeCell ref="B52:F52"/>
    <mergeCell ref="B53:F53"/>
    <mergeCell ref="A13:N13"/>
    <mergeCell ref="A14:A44"/>
    <mergeCell ref="B14:N14"/>
    <mergeCell ref="B41:N41"/>
    <mergeCell ref="B42:F42"/>
    <mergeCell ref="M42:M44"/>
    <mergeCell ref="B43:F43"/>
    <mergeCell ref="B44:F44"/>
    <mergeCell ref="A4:A12"/>
    <mergeCell ref="B4:N4"/>
    <mergeCell ref="B9:N9"/>
    <mergeCell ref="B10:F10"/>
    <mergeCell ref="M10:M12"/>
    <mergeCell ref="B11:F11"/>
    <mergeCell ref="B12:F12"/>
    <mergeCell ref="A1:N1"/>
    <mergeCell ref="A2:A3"/>
    <mergeCell ref="B2:B3"/>
    <mergeCell ref="C2:C3"/>
    <mergeCell ref="D2:D3"/>
    <mergeCell ref="E2:E3"/>
    <mergeCell ref="F2:F3"/>
    <mergeCell ref="G2:G3"/>
    <mergeCell ref="H2:J2"/>
    <mergeCell ref="K2:L2"/>
    <mergeCell ref="M2:M3"/>
    <mergeCell ref="N2:N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Germany 2</vt:lpstr>
      <vt:lpstr>Germany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mcgurl ashley/McGurl　Ashley</dc:creator>
  <cp:lastModifiedBy>mcgurl ashley/McGurl　Ashley</cp:lastModifiedBy>
  <dcterms:created xsi:type="dcterms:W3CDTF">2024-06-20T11:10:53Z</dcterms:created>
  <dcterms:modified xsi:type="dcterms:W3CDTF">2024-06-24T12:43:33Z</dcterms:modified>
</cp:coreProperties>
</file>