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90768802/WOPIServiceId_TP_BOX_2/WOPIUserId_-/"/>
    </mc:Choice>
  </mc:AlternateContent>
  <xr:revisionPtr revIDLastSave="4" documentId="13_ncr:1_{B7CB463F-8941-453D-BDBC-94DBD75D81C0}" xr6:coauthVersionLast="47" xr6:coauthVersionMax="47" xr10:uidLastSave="{1748786B-DB2C-4527-8335-909BEC0FFE6C}"/>
  <bookViews>
    <workbookView xWindow="57480" yWindow="9285" windowWidth="29040" windowHeight="15720" xr2:uid="{6EA68106-51C1-4FD1-A13A-9F5A5C9CCCFB}"/>
  </bookViews>
  <sheets>
    <sheet name="Germany - ENGLISH" sheetId="1" r:id="rId1"/>
    <sheet name="Germany - GERM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" l="1"/>
  <c r="L23" i="2"/>
  <c r="L17" i="2"/>
  <c r="L15" i="2"/>
  <c r="L14" i="2"/>
  <c r="L13" i="2"/>
  <c r="L12" i="2"/>
  <c r="L11" i="2"/>
  <c r="L10" i="2"/>
  <c r="L9" i="2"/>
  <c r="L8" i="2"/>
  <c r="N34" i="1"/>
  <c r="N19" i="1"/>
  <c r="N14" i="1"/>
  <c r="N12" i="1"/>
  <c r="N11" i="1"/>
  <c r="N10" i="1"/>
  <c r="N9" i="1"/>
  <c r="N8" i="1"/>
  <c r="N7" i="1"/>
  <c r="N6" i="1"/>
  <c r="L5" i="1"/>
  <c r="N5" i="1" s="1"/>
</calcChain>
</file>

<file path=xl/sharedStrings.xml><?xml version="1.0" encoding="utf-8"?>
<sst xmlns="http://schemas.openxmlformats.org/spreadsheetml/2006/main" count="174" uniqueCount="82">
  <si>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</si>
  <si>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</si>
  <si>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</si>
  <si>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</si>
  <si>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</si>
  <si>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</si>
  <si>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</si>
  <si>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</si>
  <si>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</si>
  <si>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</si>
  <si>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</si>
  <si>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</si>
  <si>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</si>
  <si>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</si>
  <si>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</si>
  <si>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</si>
  <si>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Prof Orhan Aktas</t>
  </si>
  <si>
    <t>Düsseldorf</t>
  </si>
  <si>
    <t>Germany</t>
  </si>
  <si>
    <t>Heinrich-Heine University
Moorenstrasse 5, 40225</t>
  </si>
  <si>
    <t>N/A</t>
  </si>
  <si>
    <t>Prof. Dr Stefan Leucht</t>
  </si>
  <si>
    <t>München</t>
  </si>
  <si>
    <t>Technical University of Munich
Clinic and Polyclinic for Psychiatry and Psychotherapy
Ismaninger Strasse 22, 81675</t>
  </si>
  <si>
    <t>Prof. Dr.med Karla Eggert</t>
  </si>
  <si>
    <t>Marburg</t>
  </si>
  <si>
    <t>Universitätsklinikum Giessen und Marburg GmbH
Baldinger Strasse, 35043</t>
  </si>
  <si>
    <t>Prof. Dr.med Jan Kassubek</t>
  </si>
  <si>
    <t>Ulm</t>
  </si>
  <si>
    <t>Praxis für Neurologie und Geriatrie
Olgastr. 83-85, 89073</t>
  </si>
  <si>
    <t>Dr. med. Nils Schröter</t>
  </si>
  <si>
    <t>Homburg</t>
  </si>
  <si>
    <t>Universitätsklinikum des Saarlandes
Kirrberger Straße, 66421</t>
  </si>
  <si>
    <t>Prof. Dr.med Heinz Reichmann</t>
  </si>
  <si>
    <t>Dresden</t>
  </si>
  <si>
    <t>Universitätsklinikum Carl Gustav Carus
Fetscherstraße 74, 1307</t>
  </si>
  <si>
    <t>PD Dr.med. Thomas Köglsperger</t>
  </si>
  <si>
    <t>LMU München Campus Großhadern
Marchioninistr. 15, 81337</t>
  </si>
  <si>
    <t>Prof. Dr.med Tobias Warnecke</t>
  </si>
  <si>
    <t>Osnabrück</t>
  </si>
  <si>
    <t>Klinikum Osnabrück
Am Finkenhügel 11, 49076</t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</si>
  <si>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</si>
  <si>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</si>
  <si>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r>
      <rPr>
        <sz val="6.5"/>
        <rFont val="Calibri"/>
        <family val="2"/>
      </rPr>
      <t>N/A</t>
    </r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</si>
  <si>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</si>
  <si>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</si>
  <si>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</si>
  <si>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</si>
  <si>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</si>
  <si>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</si>
  <si>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</si>
  <si>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</si>
  <si>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</si>
  <si>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</si>
  <si>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</si>
  <si>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t>AKG Veröffentlichungsvorlage - Transparenzregelung</t>
  </si>
  <si>
    <t>FIRMA XY Rechtsform – Veröffentlichungszeitraum 01.01. – 31.12.2025</t>
  </si>
  <si>
    <t>Name (HCP, HCO bzw. Agentur / HCO)</t>
  </si>
  <si>
    <t>Ort</t>
  </si>
  <si>
    <t>Land</t>
  </si>
  <si>
    <t>Praxis- oder Geschäftsadresse</t>
  </si>
  <si>
    <t>Geld- oder Sachspenden an HCOs</t>
  </si>
  <si>
    <t>Geldwerte Leistungen in Zusammenhang mit Fortbildungsveranstaltungen</t>
  </si>
  <si>
    <t>Dienstleistungs- und Beraterhonorare</t>
  </si>
  <si>
    <t>Summe</t>
  </si>
  <si>
    <t>(Euro)</t>
  </si>
  <si>
    <t>Sponsoringverträge mit HCOs
oder von diesen mit der
Durchführung der
Veranstaltung beauftragte Dritte</t>
  </si>
  <si>
    <t>Teilnehmer Registrierung</t>
  </si>
  <si>
    <t>Teilnehmer Reise- und Übernachtungs-kosten (Euro)</t>
  </si>
  <si>
    <t>Honorar</t>
  </si>
  <si>
    <t>Erstattung von Auslagen</t>
  </si>
  <si>
    <t>Namentliche Veröffentlichung geldwerter Leistungen</t>
  </si>
  <si>
    <t>Weitere Leistungen, die nicht in den oben ausgewiesenen Daten enthalten sind</t>
  </si>
  <si>
    <t>Summe der nicht individuell veröffentlichten geldwerten Leistungen</t>
  </si>
  <si>
    <t>Anzahl der Zuwendungsempfänger</t>
  </si>
  <si>
    <t>% der Gesamtzahl an Empfängern, die aggregiert ausgewiesen werden</t>
  </si>
  <si>
    <t>HCOs bzw. Name Agentur (Zahlungsempfänger) / Name HCO (wissenschaftl. Veranstalter)</t>
  </si>
  <si>
    <t>(bei Einschaltung einer Agentur als Zahlungsempfänger werden sowohl die Agentur als auch der wissenschaftliche Veranstalter = HCO ausgewiesen)</t>
  </si>
  <si>
    <t>F&amp;E</t>
  </si>
  <si>
    <t>Geldwerte Leistungen im Zusammenhang mit Forschung und Entwicklung (ausschließlich aggregierte Veröffentlichung)</t>
  </si>
  <si>
    <t>Veröffentlichungsdatum:  30/06/2026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</si>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</sst>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#,##0_ ;[Red]\-#,##0\ "/>
    <numFmt numFmtId="166" formatCode="[$EUR]\ #,##0.00;\-[$EUR]\ #,##0.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6.5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  <fill>
      <patternFill patternType="solid">
        <fgColor rgb="FFC5E0B3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7">
    <xf numFmtId="0" fontId="0" fillId="0" borderId="0" xfId="0"/>
    <xf numFmtId="0" fontId="2" fillId="0" borderId="0" xfId="1" applyAlignment="1">
      <alignment horizontal="left" vertical="top"/>
    </xf>
    <xf numFmtId="0" fontId="3" fillId="0" borderId="9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4" fillId="5" borderId="11" xfId="1" applyFont="1" applyFill="1" applyBorder="1" applyAlignment="1">
      <alignment horizontal="center" vertical="center" wrapText="1"/>
    </xf>
    <xf numFmtId="40" fontId="13" fillId="0" borderId="11" xfId="1" applyNumberFormat="1" applyFont="1" applyBorder="1" applyAlignment="1">
      <alignment horizontal="center" vertical="center" wrapText="1"/>
    </xf>
    <xf numFmtId="0" fontId="13" fillId="5" borderId="12" xfId="1" applyFont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40" fontId="13" fillId="0" borderId="11" xfId="1" applyNumberFormat="1" applyFont="1" applyBorder="1" applyAlignment="1">
      <alignment horizontal="left" wrapText="1"/>
    </xf>
    <xf numFmtId="40" fontId="13" fillId="0" borderId="12" xfId="1" applyNumberFormat="1" applyFont="1" applyBorder="1" applyAlignment="1">
      <alignment horizontal="center" vertical="center" wrapText="1"/>
    </xf>
    <xf numFmtId="0" fontId="17" fillId="5" borderId="19" xfId="1" applyFont="1" applyFill="1" applyBorder="1" applyAlignment="1">
      <alignment horizontal="center" vertical="center" wrapText="1"/>
    </xf>
    <xf numFmtId="0" fontId="13" fillId="0" borderId="19" xfId="1" applyFont="1" applyBorder="1" applyAlignment="1">
      <alignment horizontal="left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9" fontId="13" fillId="0" borderId="25" xfId="1" applyNumberFormat="1" applyFont="1" applyBorder="1" applyAlignment="1">
      <alignment horizontal="center" vertical="center" wrapText="1"/>
    </xf>
    <xf numFmtId="9" fontId="13" fillId="0" borderId="26" xfId="1" applyNumberFormat="1" applyFont="1" applyBorder="1" applyAlignment="1">
      <alignment horizontal="center" vertical="center" wrapText="1"/>
    </xf>
    <xf numFmtId="0" fontId="17" fillId="5" borderId="28" xfId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3" fillId="0" borderId="11" xfId="1" applyFont="1" applyBorder="1" applyAlignment="1">
      <alignment horizontal="left" wrapText="1"/>
    </xf>
    <xf numFmtId="40" fontId="13" fillId="0" borderId="11" xfId="1" applyNumberFormat="1" applyFont="1" applyBorder="1" applyAlignment="1">
      <alignment horizontal="center" vertical="top" shrinkToFit="1"/>
    </xf>
    <xf numFmtId="40" fontId="13" fillId="0" borderId="12" xfId="1" applyNumberFormat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2" fillId="0" borderId="11" xfId="1" applyBorder="1" applyAlignment="1">
      <alignment horizontal="left" wrapText="1"/>
    </xf>
    <xf numFmtId="0" fontId="2" fillId="0" borderId="12" xfId="1" applyBorder="1" applyAlignment="1">
      <alignment horizontal="left" wrapText="1"/>
    </xf>
    <xf numFmtId="0" fontId="2" fillId="0" borderId="19" xfId="1" applyBorder="1" applyAlignment="1">
      <alignment horizontal="left" wrapText="1"/>
    </xf>
    <xf numFmtId="0" fontId="2" fillId="0" borderId="20" xfId="1" applyBorder="1" applyAlignment="1">
      <alignment horizontal="left" wrapText="1"/>
    </xf>
    <xf numFmtId="0" fontId="2" fillId="0" borderId="25" xfId="1" applyBorder="1" applyAlignment="1">
      <alignment horizontal="left" vertical="center" wrapText="1"/>
    </xf>
    <xf numFmtId="0" fontId="2" fillId="0" borderId="26" xfId="1" applyBorder="1" applyAlignment="1">
      <alignment horizontal="left" vertical="center" wrapText="1"/>
    </xf>
    <xf numFmtId="0" fontId="17" fillId="5" borderId="30" xfId="1" applyFont="1" applyFill="1" applyBorder="1" applyAlignment="1">
      <alignment horizontal="center" vertical="center" wrapText="1"/>
    </xf>
    <xf numFmtId="0" fontId="21" fillId="0" borderId="31" xfId="1" applyFont="1" applyBorder="1" applyAlignment="1">
      <alignment horizontal="center" vertical="top" wrapText="1"/>
    </xf>
    <xf numFmtId="0" fontId="2" fillId="0" borderId="5" xfId="1" applyBorder="1" applyAlignment="1">
      <alignment horizontal="left" wrapText="1"/>
    </xf>
    <xf numFmtId="0" fontId="17" fillId="0" borderId="10" xfId="1" applyFont="1" applyBorder="1" applyAlignment="1">
      <alignment horizontal="left" vertical="top" wrapText="1"/>
    </xf>
    <xf numFmtId="1" fontId="23" fillId="0" borderId="11" xfId="1" applyNumberFormat="1" applyFont="1" applyBorder="1" applyAlignment="1">
      <alignment horizontal="center" vertical="top" shrinkToFit="1"/>
    </xf>
    <xf numFmtId="0" fontId="2" fillId="5" borderId="29" xfId="1" applyFill="1" applyBorder="1" applyAlignment="1">
      <alignment horizontal="left" vertical="top" wrapText="1"/>
    </xf>
    <xf numFmtId="0" fontId="14" fillId="5" borderId="30" xfId="1" applyFont="1" applyFill="1" applyBorder="1" applyAlignment="1">
      <alignment horizontal="center" vertical="center" wrapText="1"/>
    </xf>
    <xf numFmtId="0" fontId="17" fillId="5" borderId="35" xfId="1" applyFont="1" applyFill="1" applyBorder="1" applyAlignment="1">
      <alignment horizontal="center" vertical="center" wrapText="1"/>
    </xf>
    <xf numFmtId="164" fontId="14" fillId="0" borderId="8" xfId="1" applyNumberFormat="1" applyFont="1" applyBorder="1" applyAlignment="1">
      <alignment horizontal="center" vertical="top" wrapText="1"/>
    </xf>
    <xf numFmtId="0" fontId="6" fillId="0" borderId="0" xfId="1" applyFont="1" applyAlignment="1">
      <alignment horizontal="left" vertical="top"/>
    </xf>
    <xf numFmtId="0" fontId="2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29" fillId="0" borderId="38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1" fillId="10" borderId="44" xfId="0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vertical="center" wrapText="1"/>
    </xf>
    <xf numFmtId="40" fontId="32" fillId="0" borderId="45" xfId="1" applyNumberFormat="1" applyFont="1" applyBorder="1" applyAlignment="1">
      <alignment horizontal="center" vertical="center" wrapText="1"/>
    </xf>
    <xf numFmtId="164" fontId="33" fillId="0" borderId="46" xfId="0" applyNumberFormat="1" applyFont="1" applyBorder="1" applyAlignment="1">
      <alignment horizontal="center" vertical="center" wrapText="1"/>
    </xf>
    <xf numFmtId="0" fontId="31" fillId="0" borderId="46" xfId="0" applyFont="1" applyBorder="1" applyAlignment="1">
      <alignment vertical="center" wrapText="1"/>
    </xf>
    <xf numFmtId="40" fontId="32" fillId="0" borderId="46" xfId="1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vertical="center" wrapText="1"/>
    </xf>
    <xf numFmtId="40" fontId="2" fillId="0" borderId="46" xfId="1" applyNumberFormat="1" applyBorder="1" applyAlignment="1">
      <alignment horizontal="center" vertical="center" wrapText="1"/>
    </xf>
    <xf numFmtId="164" fontId="33" fillId="0" borderId="47" xfId="0" applyNumberFormat="1" applyFont="1" applyBorder="1" applyAlignment="1">
      <alignment horizontal="center" vertical="center" wrapText="1"/>
    </xf>
    <xf numFmtId="0" fontId="2" fillId="0" borderId="46" xfId="1" applyBorder="1" applyAlignment="1">
      <alignment horizontal="center" vertical="center" wrapText="1"/>
    </xf>
    <xf numFmtId="165" fontId="29" fillId="0" borderId="47" xfId="0" applyNumberFormat="1" applyFont="1" applyBorder="1" applyAlignment="1">
      <alignment horizontal="center" vertical="center" wrapText="1"/>
    </xf>
    <xf numFmtId="9" fontId="30" fillId="0" borderId="46" xfId="0" applyNumberFormat="1" applyFont="1" applyBorder="1" applyAlignment="1">
      <alignment horizontal="center" vertical="center" wrapText="1"/>
    </xf>
    <xf numFmtId="9" fontId="29" fillId="0" borderId="48" xfId="0" applyNumberFormat="1" applyFont="1" applyBorder="1" applyAlignment="1">
      <alignment horizontal="center" vertical="center" wrapText="1"/>
    </xf>
    <xf numFmtId="0" fontId="30" fillId="11" borderId="49" xfId="0" applyFont="1" applyFill="1" applyBorder="1" applyAlignment="1">
      <alignment vertical="center" wrapText="1"/>
    </xf>
    <xf numFmtId="0" fontId="30" fillId="11" borderId="50" xfId="0" applyFont="1" applyFill="1" applyBorder="1" applyAlignment="1">
      <alignment vertical="center" wrapText="1"/>
    </xf>
    <xf numFmtId="0" fontId="30" fillId="11" borderId="51" xfId="0" applyFont="1" applyFill="1" applyBorder="1" applyAlignment="1">
      <alignment vertical="center" wrapText="1"/>
    </xf>
    <xf numFmtId="0" fontId="30" fillId="11" borderId="52" xfId="0" applyFont="1" applyFill="1" applyBorder="1" applyAlignment="1">
      <alignment vertical="center" wrapText="1"/>
    </xf>
    <xf numFmtId="0" fontId="30" fillId="12" borderId="52" xfId="0" applyFont="1" applyFill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2" fillId="0" borderId="11" xfId="1" applyFont="1" applyBorder="1" applyAlignment="1">
      <alignment horizontal="center" vertical="center" wrapText="1"/>
    </xf>
    <xf numFmtId="40" fontId="32" fillId="0" borderId="11" xfId="1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166" fontId="33" fillId="0" borderId="46" xfId="0" applyNumberFormat="1" applyFont="1" applyBorder="1" applyAlignment="1">
      <alignment horizontal="center" vertical="center" wrapText="1"/>
    </xf>
    <xf numFmtId="0" fontId="30" fillId="11" borderId="56" xfId="0" applyFont="1" applyFill="1" applyBorder="1" applyAlignment="1">
      <alignment vertical="center" wrapText="1"/>
    </xf>
    <xf numFmtId="0" fontId="30" fillId="9" borderId="57" xfId="0" applyFont="1" applyFill="1" applyBorder="1" applyAlignment="1">
      <alignment vertical="center" wrapText="1"/>
    </xf>
    <xf numFmtId="0" fontId="30" fillId="9" borderId="58" xfId="0" applyFont="1" applyFill="1" applyBorder="1" applyAlignment="1">
      <alignment vertical="center" wrapText="1"/>
    </xf>
    <xf numFmtId="0" fontId="30" fillId="0" borderId="46" xfId="0" applyFont="1" applyBorder="1" applyAlignment="1">
      <alignment vertical="center" textRotation="90" wrapText="1"/>
    </xf>
    <xf numFmtId="164" fontId="34" fillId="0" borderId="8" xfId="1" applyNumberFormat="1" applyFont="1" applyBorder="1" applyAlignment="1">
      <alignment horizontal="center" vertical="center" wrapText="1"/>
    </xf>
    <xf numFmtId="0" fontId="18" fillId="5" borderId="23" xfId="1" applyFont="1" applyFill="1" applyBorder="1" applyAlignment="1">
      <alignment horizontal="left" vertical="top" wrapText="1"/>
    </xf>
    <xf numFmtId="0" fontId="18" fillId="5" borderId="24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4" fillId="7" borderId="4" xfId="1" applyFont="1" applyFill="1" applyBorder="1" applyAlignment="1">
      <alignment horizontal="center" vertical="center" textRotation="90" wrapText="1"/>
    </xf>
    <xf numFmtId="0" fontId="24" fillId="7" borderId="8" xfId="1" applyFont="1" applyFill="1" applyBorder="1" applyAlignment="1">
      <alignment horizontal="center" vertical="center" textRotation="90" wrapText="1"/>
    </xf>
    <xf numFmtId="0" fontId="11" fillId="8" borderId="1" xfId="1" applyFont="1" applyFill="1" applyBorder="1" applyAlignment="1">
      <alignment horizontal="left" vertical="top" wrapText="1"/>
    </xf>
    <xf numFmtId="0" fontId="11" fillId="8" borderId="2" xfId="1" applyFont="1" applyFill="1" applyBorder="1" applyAlignment="1">
      <alignment horizontal="left" vertical="top" wrapText="1"/>
    </xf>
    <xf numFmtId="0" fontId="11" fillId="8" borderId="3" xfId="1" applyFont="1" applyFill="1" applyBorder="1" applyAlignment="1">
      <alignment horizontal="left" vertical="top" wrapText="1"/>
    </xf>
    <xf numFmtId="0" fontId="25" fillId="0" borderId="33" xfId="1" applyFont="1" applyBorder="1" applyAlignment="1">
      <alignment horizontal="center" vertical="top" wrapText="1"/>
    </xf>
    <xf numFmtId="0" fontId="25" fillId="0" borderId="34" xfId="1" applyFont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center" textRotation="90" wrapText="1"/>
    </xf>
    <xf numFmtId="0" fontId="21" fillId="0" borderId="32" xfId="1" applyFont="1" applyBorder="1" applyAlignment="1">
      <alignment horizontal="left" vertical="top" wrapText="1" indent="11"/>
    </xf>
    <xf numFmtId="0" fontId="21" fillId="0" borderId="0" xfId="1" applyFont="1" applyAlignment="1">
      <alignment horizontal="left" vertical="top" wrapText="1" indent="11"/>
    </xf>
    <xf numFmtId="0" fontId="2" fillId="0" borderId="29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2" fillId="4" borderId="1" xfId="1" applyFill="1" applyBorder="1" applyAlignment="1">
      <alignment horizontal="left" vertical="top" wrapText="1"/>
    </xf>
    <xf numFmtId="0" fontId="2" fillId="4" borderId="2" xfId="1" applyFill="1" applyBorder="1" applyAlignment="1">
      <alignment horizontal="left" vertical="top" wrapText="1"/>
    </xf>
    <xf numFmtId="0" fontId="2" fillId="4" borderId="3" xfId="1" applyFill="1" applyBorder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17" fillId="0" borderId="15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1" fillId="4" borderId="1" xfId="1" applyFont="1" applyFill="1" applyBorder="1" applyAlignment="1">
      <alignment horizontal="left" vertical="top" wrapText="1"/>
    </xf>
    <xf numFmtId="0" fontId="11" fillId="4" borderId="2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horizontal="left" vertical="top" wrapText="1"/>
    </xf>
    <xf numFmtId="0" fontId="16" fillId="5" borderId="15" xfId="1" applyFont="1" applyFill="1" applyBorder="1" applyAlignment="1">
      <alignment horizontal="left" vertical="top" wrapText="1"/>
    </xf>
    <xf numFmtId="0" fontId="16" fillId="5" borderId="10" xfId="1" applyFont="1" applyFill="1" applyBorder="1" applyAlignment="1">
      <alignment horizontal="left" vertical="top" wrapText="1"/>
    </xf>
    <xf numFmtId="0" fontId="2" fillId="5" borderId="29" xfId="1" applyFill="1" applyBorder="1" applyAlignment="1">
      <alignment horizontal="left" vertical="top" wrapText="1"/>
    </xf>
    <xf numFmtId="0" fontId="16" fillId="5" borderId="17" xfId="1" applyFont="1" applyFill="1" applyBorder="1" applyAlignment="1">
      <alignment horizontal="left" vertical="top" wrapText="1"/>
    </xf>
    <xf numFmtId="0" fontId="16" fillId="5" borderId="18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center" vertical="center" textRotation="90" wrapText="1"/>
    </xf>
    <xf numFmtId="0" fontId="10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2" fillId="0" borderId="4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textRotation="90" wrapText="1"/>
    </xf>
    <xf numFmtId="0" fontId="10" fillId="3" borderId="5" xfId="1" applyFont="1" applyFill="1" applyBorder="1" applyAlignment="1">
      <alignment horizontal="center" vertical="center" textRotation="90" wrapText="1"/>
    </xf>
    <xf numFmtId="0" fontId="2" fillId="5" borderId="16" xfId="1" applyFill="1" applyBorder="1" applyAlignment="1">
      <alignment horizontal="left" vertical="top" wrapText="1"/>
    </xf>
    <xf numFmtId="0" fontId="2" fillId="5" borderId="21" xfId="1" applyFill="1" applyBorder="1" applyAlignment="1">
      <alignment horizontal="left" vertical="top" wrapText="1"/>
    </xf>
    <xf numFmtId="0" fontId="2" fillId="5" borderId="27" xfId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right" vertical="top" wrapText="1"/>
    </xf>
    <xf numFmtId="0" fontId="3" fillId="2" borderId="2" xfId="1" applyFont="1" applyFill="1" applyBorder="1" applyAlignment="1">
      <alignment horizontal="right" vertical="top" wrapText="1"/>
    </xf>
    <xf numFmtId="0" fontId="3" fillId="2" borderId="3" xfId="1" applyFont="1" applyFill="1" applyBorder="1" applyAlignment="1">
      <alignment horizontal="righ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0" fillId="0" borderId="46" xfId="0" applyFont="1" applyBorder="1" applyAlignment="1">
      <alignment vertical="center" wrapText="1"/>
    </xf>
    <xf numFmtId="0" fontId="30" fillId="0" borderId="53" xfId="0" applyFont="1" applyBorder="1" applyAlignment="1">
      <alignment horizontal="center" vertical="center" textRotation="90" wrapText="1"/>
    </xf>
    <xf numFmtId="0" fontId="30" fillId="0" borderId="39" xfId="0" applyFont="1" applyBorder="1" applyAlignment="1">
      <alignment horizontal="center" vertical="center" textRotation="90" wrapText="1"/>
    </xf>
    <xf numFmtId="0" fontId="30" fillId="9" borderId="54" xfId="0" applyFont="1" applyFill="1" applyBorder="1" applyAlignment="1">
      <alignment horizontal="center" vertical="center" wrapText="1"/>
    </xf>
    <xf numFmtId="0" fontId="30" fillId="9" borderId="55" xfId="0" applyFont="1" applyFill="1" applyBorder="1" applyAlignment="1">
      <alignment horizontal="center" vertical="center" wrapText="1"/>
    </xf>
    <xf numFmtId="0" fontId="30" fillId="9" borderId="40" xfId="0" applyFont="1" applyFill="1" applyBorder="1" applyAlignment="1">
      <alignment horizontal="center" vertical="center" wrapText="1"/>
    </xf>
    <xf numFmtId="0" fontId="30" fillId="9" borderId="41" xfId="0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30" fillId="0" borderId="36" xfId="0" applyFont="1" applyBorder="1" applyAlignment="1">
      <alignment horizontal="center" vertical="center" textRotation="90" wrapText="1"/>
    </xf>
    <xf numFmtId="0" fontId="30" fillId="0" borderId="48" xfId="0" applyFont="1" applyBorder="1" applyAlignment="1">
      <alignment horizontal="center" vertical="center" textRotation="90" wrapText="1"/>
    </xf>
    <xf numFmtId="0" fontId="30" fillId="9" borderId="43" xfId="0" applyFont="1" applyFill="1" applyBorder="1" applyAlignment="1">
      <alignment horizontal="center" vertical="center" wrapText="1"/>
    </xf>
    <xf numFmtId="0" fontId="30" fillId="9" borderId="44" xfId="0" applyFont="1" applyFill="1" applyBorder="1" applyAlignment="1">
      <alignment horizontal="center" vertical="center" wrapText="1"/>
    </xf>
    <xf numFmtId="0" fontId="30" fillId="9" borderId="27" xfId="0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0" xfId="0" applyFont="1" applyFill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78490CAE-4833-40C6-B15D-F43A02FCD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CE5A-1309-4DB8-ABDE-21479137A398}">
  <sheetPr>
    <tabColor theme="5" tint="0.79998168889431442"/>
  </sheetPr>
  <dimension ref="A1:N34"/>
  <sheetViews>
    <sheetView tabSelected="1" workbookViewId="0">
      <selection sqref="A1:N1"/>
    </sheetView>
  </sheetViews>
  <sheetFormatPr defaultColWidth="9" defaultRowHeight="13" x14ac:dyDescent="0.35"/>
  <cols>
    <col min="1" max="1" width="5.36328125" style="44" customWidth="1"/>
    <col min="2" max="2" width="37" style="1" customWidth="1"/>
    <col min="3" max="3" width="20" style="1" customWidth="1"/>
    <col min="4" max="4" width="13" style="1" customWidth="1"/>
    <col min="5" max="5" width="33.08984375" style="1" customWidth="1"/>
    <col min="6" max="6" width="13.26953125" style="1" customWidth="1"/>
    <col min="7" max="7" width="13" style="1" customWidth="1"/>
    <col min="8" max="8" width="12.7265625" style="1" customWidth="1"/>
    <col min="9" max="11" width="10.81640625" style="1" customWidth="1"/>
    <col min="12" max="12" width="20.26953125" style="1" customWidth="1"/>
    <col min="13" max="13" width="11.81640625" style="1" customWidth="1"/>
    <col min="14" max="14" width="18.26953125" style="1" customWidth="1"/>
    <col min="15" max="16384" width="9" style="1"/>
  </cols>
  <sheetData>
    <row r="1" spans="1:14" ht="44.65" customHeight="1" thickBot="1" x14ac:dyDescent="0.4">
      <c r="A1" s="124" t="s">
        <v>81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4" ht="13.5" thickBot="1" x14ac:dyDescent="0.4">
      <c r="A2" s="127"/>
      <c r="B2" s="129" t="s">
        <v>0</v>
      </c>
      <c r="C2" s="131" t="s">
        <v>1</v>
      </c>
      <c r="D2" s="129" t="s">
        <v>2</v>
      </c>
      <c r="E2" s="129" t="s">
        <v>3</v>
      </c>
      <c r="F2" s="131" t="s">
        <v>4</v>
      </c>
      <c r="G2" s="129" t="s">
        <v>5</v>
      </c>
      <c r="H2" s="132" t="s">
        <v>6</v>
      </c>
      <c r="I2" s="133"/>
      <c r="J2" s="134"/>
      <c r="K2" s="132" t="s">
        <v>7</v>
      </c>
      <c r="L2" s="134"/>
      <c r="M2" s="117"/>
      <c r="N2" s="117" t="s">
        <v>8</v>
      </c>
    </row>
    <row r="3" spans="1:14" ht="104.5" thickBot="1" x14ac:dyDescent="0.4">
      <c r="A3" s="128"/>
      <c r="B3" s="130"/>
      <c r="C3" s="118"/>
      <c r="D3" s="130"/>
      <c r="E3" s="130"/>
      <c r="F3" s="118"/>
      <c r="G3" s="130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18"/>
      <c r="N3" s="118"/>
    </row>
    <row r="4" spans="1:14" ht="13.5" customHeight="1" thickBot="1" x14ac:dyDescent="0.4">
      <c r="A4" s="119" t="s">
        <v>14</v>
      </c>
      <c r="B4" s="104" t="s">
        <v>15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</row>
    <row r="5" spans="1:14" ht="29" x14ac:dyDescent="0.35">
      <c r="A5" s="120"/>
      <c r="B5" s="4" t="s">
        <v>16</v>
      </c>
      <c r="C5" s="5" t="s">
        <v>17</v>
      </c>
      <c r="D5" s="5" t="s">
        <v>18</v>
      </c>
      <c r="E5" s="5" t="s">
        <v>19</v>
      </c>
      <c r="F5" s="5"/>
      <c r="G5" s="6" t="s">
        <v>20</v>
      </c>
      <c r="H5" s="6" t="s">
        <v>20</v>
      </c>
      <c r="I5" s="7"/>
      <c r="J5" s="7"/>
      <c r="K5" s="7">
        <v>5140</v>
      </c>
      <c r="L5" s="7">
        <f>8034+48</f>
        <v>8082</v>
      </c>
      <c r="M5" s="8"/>
      <c r="N5" s="9">
        <f>SUM(I5:L5)</f>
        <v>13222</v>
      </c>
    </row>
    <row r="6" spans="1:14" ht="58" x14ac:dyDescent="0.35">
      <c r="A6" s="120"/>
      <c r="B6" s="4" t="s">
        <v>21</v>
      </c>
      <c r="C6" s="5" t="s">
        <v>22</v>
      </c>
      <c r="D6" s="5" t="s">
        <v>18</v>
      </c>
      <c r="E6" s="5" t="s">
        <v>23</v>
      </c>
      <c r="F6" s="5"/>
      <c r="G6" s="6" t="s">
        <v>20</v>
      </c>
      <c r="H6" s="6" t="s">
        <v>20</v>
      </c>
      <c r="I6" s="7"/>
      <c r="J6" s="7"/>
      <c r="K6" s="7">
        <v>1700</v>
      </c>
      <c r="L6" s="7"/>
      <c r="M6" s="8"/>
      <c r="N6" s="9">
        <f>SUM(I6:L6)</f>
        <v>1700</v>
      </c>
    </row>
    <row r="7" spans="1:14" ht="43.5" x14ac:dyDescent="0.35">
      <c r="A7" s="120"/>
      <c r="B7" s="4" t="s">
        <v>24</v>
      </c>
      <c r="C7" s="10" t="s">
        <v>25</v>
      </c>
      <c r="D7" s="5" t="s">
        <v>18</v>
      </c>
      <c r="E7" s="5" t="s">
        <v>26</v>
      </c>
      <c r="F7" s="5"/>
      <c r="G7" s="6"/>
      <c r="H7" s="6"/>
      <c r="I7" s="7"/>
      <c r="J7" s="7"/>
      <c r="K7" s="7">
        <v>1500</v>
      </c>
      <c r="L7" s="7">
        <v>57</v>
      </c>
      <c r="M7" s="8"/>
      <c r="N7" s="9">
        <f t="shared" ref="N7:N11" si="0">SUM(I7:L7)</f>
        <v>1557</v>
      </c>
    </row>
    <row r="8" spans="1:14" ht="29" x14ac:dyDescent="0.35">
      <c r="A8" s="120"/>
      <c r="B8" s="4" t="s">
        <v>27</v>
      </c>
      <c r="C8" s="10" t="s">
        <v>28</v>
      </c>
      <c r="D8" s="5" t="s">
        <v>18</v>
      </c>
      <c r="E8" s="5" t="s">
        <v>29</v>
      </c>
      <c r="F8" s="5"/>
      <c r="G8" s="6"/>
      <c r="H8" s="6"/>
      <c r="I8" s="7"/>
      <c r="J8" s="7"/>
      <c r="K8" s="7">
        <v>1500</v>
      </c>
      <c r="L8" s="7">
        <v>235.78</v>
      </c>
      <c r="M8" s="8"/>
      <c r="N8" s="9">
        <f t="shared" si="0"/>
        <v>1735.78</v>
      </c>
    </row>
    <row r="9" spans="1:14" ht="29" x14ac:dyDescent="0.35">
      <c r="A9" s="120"/>
      <c r="B9" s="4" t="s">
        <v>30</v>
      </c>
      <c r="C9" s="10" t="s">
        <v>31</v>
      </c>
      <c r="D9" s="5" t="s">
        <v>18</v>
      </c>
      <c r="E9" s="5" t="s">
        <v>32</v>
      </c>
      <c r="F9" s="5"/>
      <c r="G9" s="6"/>
      <c r="H9" s="6"/>
      <c r="I9" s="7"/>
      <c r="J9" s="7"/>
      <c r="K9" s="7">
        <v>1500</v>
      </c>
      <c r="L9" s="7">
        <v>62.75</v>
      </c>
      <c r="M9" s="8"/>
      <c r="N9" s="9">
        <f t="shared" si="0"/>
        <v>1562.75</v>
      </c>
    </row>
    <row r="10" spans="1:14" ht="29.5" customHeight="1" x14ac:dyDescent="0.35">
      <c r="A10" s="120"/>
      <c r="B10" s="4" t="s">
        <v>33</v>
      </c>
      <c r="C10" s="10" t="s">
        <v>34</v>
      </c>
      <c r="D10" s="5" t="s">
        <v>18</v>
      </c>
      <c r="E10" s="5" t="s">
        <v>35</v>
      </c>
      <c r="F10" s="5"/>
      <c r="G10" s="6"/>
      <c r="H10" s="6"/>
      <c r="I10" s="7"/>
      <c r="J10" s="7"/>
      <c r="K10" s="7">
        <v>1500</v>
      </c>
      <c r="L10" s="7">
        <v>628.53</v>
      </c>
      <c r="M10" s="8"/>
      <c r="N10" s="9">
        <f t="shared" si="0"/>
        <v>2128.5299999999997</v>
      </c>
    </row>
    <row r="11" spans="1:14" ht="29" x14ac:dyDescent="0.35">
      <c r="A11" s="120"/>
      <c r="B11" s="4" t="s">
        <v>36</v>
      </c>
      <c r="C11" s="10" t="s">
        <v>22</v>
      </c>
      <c r="D11" s="5" t="s">
        <v>18</v>
      </c>
      <c r="E11" s="5" t="s">
        <v>37</v>
      </c>
      <c r="F11" s="5"/>
      <c r="G11" s="6"/>
      <c r="H11" s="6"/>
      <c r="I11" s="7"/>
      <c r="J11" s="7"/>
      <c r="K11" s="7">
        <v>1500</v>
      </c>
      <c r="L11" s="7">
        <v>912.27</v>
      </c>
      <c r="M11" s="8"/>
      <c r="N11" s="9">
        <f t="shared" si="0"/>
        <v>2412.27</v>
      </c>
    </row>
    <row r="12" spans="1:14" ht="29.5" thickBot="1" x14ac:dyDescent="0.4">
      <c r="A12" s="120"/>
      <c r="B12" s="4" t="s">
        <v>38</v>
      </c>
      <c r="C12" s="10" t="s">
        <v>39</v>
      </c>
      <c r="D12" s="5" t="s">
        <v>18</v>
      </c>
      <c r="E12" s="5" t="s">
        <v>40</v>
      </c>
      <c r="F12" s="5"/>
      <c r="G12" s="6" t="s">
        <v>20</v>
      </c>
      <c r="H12" s="6" t="s">
        <v>20</v>
      </c>
      <c r="I12" s="7"/>
      <c r="J12" s="7"/>
      <c r="K12" s="7">
        <v>1500</v>
      </c>
      <c r="L12" s="7">
        <v>192.5</v>
      </c>
      <c r="M12" s="8"/>
      <c r="N12" s="9">
        <f>SUM(I12:L12)</f>
        <v>1692.5</v>
      </c>
    </row>
    <row r="13" spans="1:14" ht="13.5" customHeight="1" thickBot="1" x14ac:dyDescent="0.4">
      <c r="A13" s="120"/>
      <c r="B13" s="104" t="s">
        <v>41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</row>
    <row r="14" spans="1:14" ht="14.5" x14ac:dyDescent="0.35">
      <c r="A14" s="120"/>
      <c r="B14" s="107" t="s">
        <v>42</v>
      </c>
      <c r="C14" s="107"/>
      <c r="D14" s="107"/>
      <c r="E14" s="107"/>
      <c r="F14" s="108"/>
      <c r="G14" s="11" t="s">
        <v>43</v>
      </c>
      <c r="H14" s="11" t="s">
        <v>43</v>
      </c>
      <c r="I14" s="12"/>
      <c r="J14" s="12"/>
      <c r="K14" s="7">
        <v>8000</v>
      </c>
      <c r="L14" s="13">
        <v>1344.33</v>
      </c>
      <c r="M14" s="121"/>
      <c r="N14" s="9">
        <f>SUM(I14:L14)</f>
        <v>9344.33</v>
      </c>
    </row>
    <row r="15" spans="1:14" ht="14.5" x14ac:dyDescent="0.35">
      <c r="A15" s="120"/>
      <c r="B15" s="110" t="s">
        <v>44</v>
      </c>
      <c r="C15" s="110"/>
      <c r="D15" s="110"/>
      <c r="E15" s="110"/>
      <c r="F15" s="111"/>
      <c r="G15" s="14" t="s">
        <v>43</v>
      </c>
      <c r="H15" s="14" t="s">
        <v>43</v>
      </c>
      <c r="I15" s="15"/>
      <c r="J15" s="15"/>
      <c r="K15" s="16">
        <v>5</v>
      </c>
      <c r="L15" s="17">
        <v>5</v>
      </c>
      <c r="M15" s="122"/>
      <c r="N15" s="18">
        <v>5</v>
      </c>
    </row>
    <row r="16" spans="1:14" ht="15" thickBot="1" x14ac:dyDescent="0.4">
      <c r="A16" s="120"/>
      <c r="B16" s="81" t="s">
        <v>45</v>
      </c>
      <c r="C16" s="81"/>
      <c r="D16" s="81"/>
      <c r="E16" s="81"/>
      <c r="F16" s="82"/>
      <c r="G16" s="19" t="s">
        <v>43</v>
      </c>
      <c r="H16" s="19" t="s">
        <v>43</v>
      </c>
      <c r="I16" s="20"/>
      <c r="J16" s="20"/>
      <c r="K16" s="21">
        <v>0.38</v>
      </c>
      <c r="L16" s="22">
        <v>0.38</v>
      </c>
      <c r="M16" s="123"/>
      <c r="N16" s="23" t="s">
        <v>43</v>
      </c>
    </row>
    <row r="17" spans="1:14" ht="13.5" thickBot="1" x14ac:dyDescent="0.4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5"/>
    </row>
    <row r="18" spans="1:14" ht="13.5" customHeight="1" thickBot="1" x14ac:dyDescent="0.4">
      <c r="A18" s="112" t="s">
        <v>46</v>
      </c>
      <c r="B18" s="114" t="s">
        <v>47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6"/>
    </row>
    <row r="19" spans="1:14" ht="15" thickBot="1" x14ac:dyDescent="0.4">
      <c r="A19" s="113"/>
      <c r="B19" s="24"/>
      <c r="C19" s="24"/>
      <c r="D19" s="5"/>
      <c r="E19" s="24"/>
      <c r="F19" s="25"/>
      <c r="G19" s="26"/>
      <c r="H19" s="7"/>
      <c r="I19" s="12"/>
      <c r="J19" s="12"/>
      <c r="K19" s="12"/>
      <c r="L19" s="27"/>
      <c r="M19" s="28"/>
      <c r="N19" s="9">
        <f t="shared" ref="N19" si="1">SUM(G19:L19)</f>
        <v>0</v>
      </c>
    </row>
    <row r="20" spans="1:14" ht="13.5" customHeight="1" thickBot="1" x14ac:dyDescent="0.4">
      <c r="A20" s="113"/>
      <c r="B20" s="104" t="s">
        <v>41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6"/>
    </row>
    <row r="21" spans="1:14" ht="14.5" x14ac:dyDescent="0.3">
      <c r="A21" s="113"/>
      <c r="B21" s="107" t="s">
        <v>42</v>
      </c>
      <c r="C21" s="107"/>
      <c r="D21" s="107"/>
      <c r="E21" s="107"/>
      <c r="F21" s="108"/>
      <c r="G21" s="11" t="s">
        <v>43</v>
      </c>
      <c r="H21" s="29"/>
      <c r="I21" s="29"/>
      <c r="J21" s="29"/>
      <c r="K21" s="29"/>
      <c r="L21" s="30"/>
      <c r="M21" s="109"/>
      <c r="N21" s="9">
        <v>0</v>
      </c>
    </row>
    <row r="22" spans="1:14" ht="14.5" x14ac:dyDescent="0.3">
      <c r="A22" s="113"/>
      <c r="B22" s="110" t="s">
        <v>44</v>
      </c>
      <c r="C22" s="110"/>
      <c r="D22" s="110"/>
      <c r="E22" s="110"/>
      <c r="F22" s="111"/>
      <c r="G22" s="14" t="s">
        <v>43</v>
      </c>
      <c r="H22" s="31"/>
      <c r="I22" s="31"/>
      <c r="J22" s="31"/>
      <c r="K22" s="31"/>
      <c r="L22" s="32"/>
      <c r="M22" s="109"/>
      <c r="N22" s="18">
        <v>0</v>
      </c>
    </row>
    <row r="23" spans="1:14" ht="13.5" thickBot="1" x14ac:dyDescent="0.4">
      <c r="A23" s="113"/>
      <c r="B23" s="81" t="s">
        <v>45</v>
      </c>
      <c r="C23" s="81"/>
      <c r="D23" s="81"/>
      <c r="E23" s="81"/>
      <c r="F23" s="82"/>
      <c r="G23" s="19" t="s">
        <v>43</v>
      </c>
      <c r="H23" s="33"/>
      <c r="I23" s="33"/>
      <c r="J23" s="33"/>
      <c r="K23" s="33"/>
      <c r="L23" s="34"/>
      <c r="M23" s="109"/>
      <c r="N23" s="35" t="s">
        <v>43</v>
      </c>
    </row>
    <row r="24" spans="1:14" ht="13.5" thickBot="1" x14ac:dyDescent="0.4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</row>
    <row r="25" spans="1:14" ht="13.5" thickBot="1" x14ac:dyDescent="0.35">
      <c r="A25" s="93" t="s">
        <v>48</v>
      </c>
      <c r="B25" s="36" t="s">
        <v>49</v>
      </c>
      <c r="C25" s="94" t="s">
        <v>50</v>
      </c>
      <c r="D25" s="95"/>
      <c r="E25" s="95"/>
      <c r="F25" s="95"/>
      <c r="G25" s="96"/>
      <c r="H25" s="97"/>
      <c r="I25" s="97"/>
      <c r="J25" s="97"/>
      <c r="K25" s="97"/>
      <c r="L25" s="97"/>
      <c r="M25" s="97"/>
      <c r="N25" s="37"/>
    </row>
    <row r="26" spans="1:14" ht="13.5" customHeight="1" thickBot="1" x14ac:dyDescent="0.4">
      <c r="A26" s="93"/>
      <c r="B26" s="98" t="s">
        <v>51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100"/>
    </row>
    <row r="27" spans="1:14" ht="13.5" customHeight="1" thickBot="1" x14ac:dyDescent="0.35">
      <c r="A27" s="93"/>
      <c r="B27" s="38"/>
      <c r="C27" s="101"/>
      <c r="D27" s="102"/>
      <c r="E27" s="102"/>
      <c r="F27" s="103"/>
      <c r="G27" s="29"/>
      <c r="H27" s="29"/>
      <c r="I27" s="29"/>
      <c r="J27" s="29"/>
      <c r="K27" s="39"/>
      <c r="L27" s="30"/>
      <c r="M27" s="40"/>
      <c r="N27" s="9">
        <v>0</v>
      </c>
    </row>
    <row r="28" spans="1:14" ht="13.5" customHeight="1" thickBot="1" x14ac:dyDescent="0.4">
      <c r="A28" s="93"/>
      <c r="B28" s="104" t="s">
        <v>41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6"/>
    </row>
    <row r="29" spans="1:14" ht="14.5" x14ac:dyDescent="0.3">
      <c r="A29" s="93"/>
      <c r="B29" s="107" t="s">
        <v>42</v>
      </c>
      <c r="C29" s="107"/>
      <c r="D29" s="107"/>
      <c r="E29" s="107"/>
      <c r="F29" s="108"/>
      <c r="G29" s="11" t="s">
        <v>43</v>
      </c>
      <c r="H29" s="11" t="s">
        <v>43</v>
      </c>
      <c r="I29" s="29"/>
      <c r="J29" s="29"/>
      <c r="K29" s="29"/>
      <c r="L29" s="30"/>
      <c r="M29" s="109"/>
      <c r="N29" s="9">
        <v>0</v>
      </c>
    </row>
    <row r="30" spans="1:14" ht="14.5" x14ac:dyDescent="0.3">
      <c r="A30" s="93"/>
      <c r="B30" s="110" t="s">
        <v>44</v>
      </c>
      <c r="C30" s="110"/>
      <c r="D30" s="110"/>
      <c r="E30" s="110"/>
      <c r="F30" s="111"/>
      <c r="G30" s="14" t="s">
        <v>43</v>
      </c>
      <c r="H30" s="14" t="s">
        <v>43</v>
      </c>
      <c r="I30" s="31"/>
      <c r="J30" s="31"/>
      <c r="K30" s="31"/>
      <c r="L30" s="32"/>
      <c r="M30" s="109"/>
      <c r="N30" s="18">
        <v>0</v>
      </c>
    </row>
    <row r="31" spans="1:14" ht="15" thickBot="1" x14ac:dyDescent="0.4">
      <c r="A31" s="93"/>
      <c r="B31" s="81" t="s">
        <v>45</v>
      </c>
      <c r="C31" s="81"/>
      <c r="D31" s="81"/>
      <c r="E31" s="81"/>
      <c r="F31" s="82"/>
      <c r="G31" s="19" t="s">
        <v>43</v>
      </c>
      <c r="H31" s="19" t="s">
        <v>43</v>
      </c>
      <c r="I31" s="33"/>
      <c r="J31" s="33"/>
      <c r="K31" s="33"/>
      <c r="L31" s="34"/>
      <c r="M31" s="109"/>
      <c r="N31" s="41" t="s">
        <v>20</v>
      </c>
    </row>
    <row r="32" spans="1:14" ht="13.5" thickBot="1" x14ac:dyDescent="0.4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5"/>
    </row>
    <row r="33" spans="1:14" ht="13.5" thickBot="1" x14ac:dyDescent="0.4">
      <c r="A33" s="86" t="s">
        <v>52</v>
      </c>
      <c r="B33" s="88" t="s">
        <v>53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</row>
    <row r="34" spans="1:14" ht="15" thickBot="1" x14ac:dyDescent="0.4">
      <c r="A34" s="87"/>
      <c r="B34" s="91" t="s">
        <v>54</v>
      </c>
      <c r="C34" s="91"/>
      <c r="D34" s="91"/>
      <c r="E34" s="91"/>
      <c r="F34" s="91"/>
      <c r="G34" s="91"/>
      <c r="H34" s="91"/>
      <c r="I34" s="91"/>
      <c r="J34" s="91"/>
      <c r="K34" s="91"/>
      <c r="L34" s="92"/>
      <c r="M34" s="42" t="s">
        <v>43</v>
      </c>
      <c r="N34" s="43">
        <f>3891.75</f>
        <v>3891.75</v>
      </c>
    </row>
  </sheetData>
  <sheetProtection algorithmName="SHA-512" hashValue="UsC2QDzHmTl/PI4AGSTVWdW5kVKS45KeCGieuve7BEHFHVkY9MWwsxRRujzQesLSEDRPtxqbtL4OgONI9dW3tQ==" saltValue="js/uvkfHoqTH/GiLG5NMuA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6"/>
    <mergeCell ref="B4:N4"/>
    <mergeCell ref="B13:N13"/>
    <mergeCell ref="B14:F14"/>
    <mergeCell ref="M14:M16"/>
    <mergeCell ref="B15:F15"/>
    <mergeCell ref="B16:F16"/>
    <mergeCell ref="A17:N17"/>
    <mergeCell ref="A18:A23"/>
    <mergeCell ref="B18:N18"/>
    <mergeCell ref="B20:N20"/>
    <mergeCell ref="B21:F21"/>
    <mergeCell ref="M21:M23"/>
    <mergeCell ref="B22:F22"/>
    <mergeCell ref="B23:F23"/>
    <mergeCell ref="A24:N24"/>
    <mergeCell ref="A25:A31"/>
    <mergeCell ref="C25:F25"/>
    <mergeCell ref="G25:M25"/>
    <mergeCell ref="B26:N26"/>
    <mergeCell ref="C27:F27"/>
    <mergeCell ref="B28:N28"/>
    <mergeCell ref="B29:F29"/>
    <mergeCell ref="M29:M31"/>
    <mergeCell ref="B30:F30"/>
    <mergeCell ref="B31:F31"/>
    <mergeCell ref="A32:N32"/>
    <mergeCell ref="A33:A34"/>
    <mergeCell ref="B33:N33"/>
    <mergeCell ref="B34:L3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303F-3211-4455-9ACC-03FDC1257FD9}">
  <sheetPr>
    <tabColor rgb="FFDCC5ED"/>
  </sheetPr>
  <dimension ref="A1:L26"/>
  <sheetViews>
    <sheetView zoomScaleNormal="100" zoomScalePageLayoutView="110" workbookViewId="0">
      <selection activeCell="B2" sqref="B2"/>
    </sheetView>
  </sheetViews>
  <sheetFormatPr defaultColWidth="10.7265625" defaultRowHeight="14.5" x14ac:dyDescent="0.35"/>
  <cols>
    <col min="1" max="1" width="15.6328125" customWidth="1"/>
    <col min="2" max="2" width="35.6328125" customWidth="1"/>
    <col min="4" max="4" width="10" customWidth="1"/>
    <col min="5" max="5" width="33.26953125" customWidth="1"/>
    <col min="6" max="6" width="11.36328125" customWidth="1"/>
    <col min="7" max="7" width="23" customWidth="1"/>
    <col min="8" max="8" width="10.7265625" customWidth="1"/>
    <col min="9" max="9" width="12.26953125" customWidth="1"/>
    <col min="10" max="11" width="9.81640625" customWidth="1"/>
    <col min="12" max="12" width="18.7265625" customWidth="1"/>
  </cols>
  <sheetData>
    <row r="1" spans="1:12" ht="21" customHeight="1" x14ac:dyDescent="0.35">
      <c r="A1" s="45" t="s">
        <v>55</v>
      </c>
    </row>
    <row r="2" spans="1:12" ht="21" customHeight="1" x14ac:dyDescent="0.35">
      <c r="A2" s="46" t="s">
        <v>56</v>
      </c>
      <c r="B2" s="47"/>
      <c r="C2" s="48"/>
      <c r="D2" s="47"/>
      <c r="E2" s="47"/>
      <c r="F2" s="47"/>
      <c r="G2" s="47"/>
      <c r="H2" s="47"/>
      <c r="I2" s="47"/>
      <c r="J2" s="47"/>
      <c r="K2" s="47"/>
      <c r="L2" s="49" t="s">
        <v>80</v>
      </c>
    </row>
    <row r="3" spans="1:12" ht="33.75" customHeight="1" x14ac:dyDescent="0.35">
      <c r="A3" s="164"/>
      <c r="B3" s="164" t="s">
        <v>57</v>
      </c>
      <c r="C3" s="164" t="s">
        <v>58</v>
      </c>
      <c r="D3" s="164" t="s">
        <v>59</v>
      </c>
      <c r="E3" s="164" t="s">
        <v>60</v>
      </c>
      <c r="F3" s="164" t="s">
        <v>61</v>
      </c>
      <c r="G3" s="145" t="s">
        <v>62</v>
      </c>
      <c r="H3" s="146"/>
      <c r="I3" s="147"/>
      <c r="J3" s="146" t="s">
        <v>63</v>
      </c>
      <c r="K3" s="147"/>
      <c r="L3" s="50" t="s">
        <v>64</v>
      </c>
    </row>
    <row r="4" spans="1:12" x14ac:dyDescent="0.35">
      <c r="A4" s="165"/>
      <c r="B4" s="165"/>
      <c r="C4" s="165"/>
      <c r="D4" s="165"/>
      <c r="E4" s="165"/>
      <c r="F4" s="165"/>
      <c r="G4" s="148"/>
      <c r="H4" s="149"/>
      <c r="I4" s="150"/>
      <c r="J4" s="149"/>
      <c r="K4" s="150"/>
      <c r="L4" s="51" t="s">
        <v>65</v>
      </c>
    </row>
    <row r="5" spans="1:12" ht="32.25" customHeight="1" x14ac:dyDescent="0.35">
      <c r="A5" s="165"/>
      <c r="B5" s="165"/>
      <c r="C5" s="165"/>
      <c r="D5" s="165"/>
      <c r="E5" s="165"/>
      <c r="F5" s="165"/>
      <c r="G5" s="151" t="s">
        <v>66</v>
      </c>
      <c r="H5" s="52" t="s">
        <v>67</v>
      </c>
      <c r="I5" s="153" t="s">
        <v>68</v>
      </c>
      <c r="J5" s="52" t="s">
        <v>69</v>
      </c>
      <c r="K5" s="52" t="s">
        <v>70</v>
      </c>
      <c r="L5" s="155"/>
    </row>
    <row r="6" spans="1:12" x14ac:dyDescent="0.35">
      <c r="A6" s="166"/>
      <c r="B6" s="166"/>
      <c r="C6" s="166"/>
      <c r="D6" s="166"/>
      <c r="E6" s="166"/>
      <c r="F6" s="166"/>
      <c r="G6" s="152"/>
      <c r="H6" s="51" t="s">
        <v>65</v>
      </c>
      <c r="I6" s="154"/>
      <c r="J6" s="51" t="s">
        <v>65</v>
      </c>
      <c r="K6" s="51" t="s">
        <v>65</v>
      </c>
      <c r="L6" s="156"/>
    </row>
    <row r="7" spans="1:12" ht="14.25" customHeight="1" x14ac:dyDescent="0.35">
      <c r="A7" s="157" t="s">
        <v>14</v>
      </c>
      <c r="B7" s="140" t="s">
        <v>71</v>
      </c>
      <c r="C7" s="159"/>
      <c r="D7" s="159"/>
      <c r="E7" s="159"/>
      <c r="F7" s="159"/>
      <c r="G7" s="159"/>
      <c r="H7" s="159"/>
      <c r="I7" s="159"/>
      <c r="J7" s="159"/>
      <c r="K7" s="159"/>
      <c r="L7" s="160"/>
    </row>
    <row r="8" spans="1:12" ht="29" x14ac:dyDescent="0.35">
      <c r="A8" s="137"/>
      <c r="B8" s="4" t="s">
        <v>16</v>
      </c>
      <c r="C8" s="5" t="s">
        <v>17</v>
      </c>
      <c r="D8" s="5" t="s">
        <v>18</v>
      </c>
      <c r="E8" s="5" t="s">
        <v>19</v>
      </c>
      <c r="F8" s="53" t="s">
        <v>20</v>
      </c>
      <c r="G8" s="53" t="s">
        <v>20</v>
      </c>
      <c r="H8" s="54"/>
      <c r="I8" s="55"/>
      <c r="J8" s="55">
        <v>5140</v>
      </c>
      <c r="K8" s="55">
        <v>8082</v>
      </c>
      <c r="L8" s="56">
        <f>SUM(H8:K8)</f>
        <v>13222</v>
      </c>
    </row>
    <row r="9" spans="1:12" ht="58" x14ac:dyDescent="0.35">
      <c r="A9" s="137"/>
      <c r="B9" s="4" t="s">
        <v>21</v>
      </c>
      <c r="C9" s="5" t="s">
        <v>22</v>
      </c>
      <c r="D9" s="5" t="s">
        <v>18</v>
      </c>
      <c r="E9" s="5" t="s">
        <v>23</v>
      </c>
      <c r="F9" s="53" t="s">
        <v>20</v>
      </c>
      <c r="G9" s="53" t="s">
        <v>20</v>
      </c>
      <c r="H9" s="57"/>
      <c r="I9" s="58"/>
      <c r="J9" s="58">
        <v>1700</v>
      </c>
      <c r="K9" s="58"/>
      <c r="L9" s="56">
        <f>SUM(H9:K9)</f>
        <v>1700</v>
      </c>
    </row>
    <row r="10" spans="1:12" ht="43.5" x14ac:dyDescent="0.35">
      <c r="A10" s="137"/>
      <c r="B10" s="4" t="s">
        <v>24</v>
      </c>
      <c r="C10" s="10" t="s">
        <v>25</v>
      </c>
      <c r="D10" s="5" t="s">
        <v>18</v>
      </c>
      <c r="E10" s="5" t="s">
        <v>26</v>
      </c>
      <c r="F10" s="53" t="s">
        <v>20</v>
      </c>
      <c r="G10" s="53" t="s">
        <v>20</v>
      </c>
      <c r="H10" s="57"/>
      <c r="I10" s="58"/>
      <c r="J10" s="58">
        <v>1500</v>
      </c>
      <c r="K10" s="58">
        <v>57</v>
      </c>
      <c r="L10" s="56">
        <f t="shared" ref="L10:L14" si="0">SUM(H10:K10)</f>
        <v>1557</v>
      </c>
    </row>
    <row r="11" spans="1:12" ht="29" x14ac:dyDescent="0.35">
      <c r="A11" s="137"/>
      <c r="B11" s="4" t="s">
        <v>27</v>
      </c>
      <c r="C11" s="10" t="s">
        <v>28</v>
      </c>
      <c r="D11" s="5" t="s">
        <v>18</v>
      </c>
      <c r="E11" s="5" t="s">
        <v>29</v>
      </c>
      <c r="F11" s="53" t="s">
        <v>20</v>
      </c>
      <c r="G11" s="53" t="s">
        <v>20</v>
      </c>
      <c r="H11" s="57"/>
      <c r="I11" s="58"/>
      <c r="J11" s="58">
        <v>1500</v>
      </c>
      <c r="K11" s="58">
        <v>235.78</v>
      </c>
      <c r="L11" s="56">
        <f t="shared" si="0"/>
        <v>1735.78</v>
      </c>
    </row>
    <row r="12" spans="1:12" ht="29" x14ac:dyDescent="0.35">
      <c r="A12" s="137"/>
      <c r="B12" s="4" t="s">
        <v>30</v>
      </c>
      <c r="C12" s="10" t="s">
        <v>31</v>
      </c>
      <c r="D12" s="5" t="s">
        <v>18</v>
      </c>
      <c r="E12" s="5" t="s">
        <v>32</v>
      </c>
      <c r="F12" s="53" t="s">
        <v>20</v>
      </c>
      <c r="G12" s="53" t="s">
        <v>20</v>
      </c>
      <c r="H12" s="57"/>
      <c r="I12" s="58"/>
      <c r="J12" s="58">
        <v>1500</v>
      </c>
      <c r="K12" s="58">
        <v>62.75</v>
      </c>
      <c r="L12" s="56">
        <f t="shared" si="0"/>
        <v>1562.75</v>
      </c>
    </row>
    <row r="13" spans="1:12" ht="29" x14ac:dyDescent="0.35">
      <c r="A13" s="137"/>
      <c r="B13" s="4" t="s">
        <v>33</v>
      </c>
      <c r="C13" s="10" t="s">
        <v>34</v>
      </c>
      <c r="D13" s="5" t="s">
        <v>18</v>
      </c>
      <c r="E13" s="5" t="s">
        <v>35</v>
      </c>
      <c r="F13" s="53" t="s">
        <v>20</v>
      </c>
      <c r="G13" s="53" t="s">
        <v>20</v>
      </c>
      <c r="H13" s="57"/>
      <c r="I13" s="58"/>
      <c r="J13" s="58">
        <v>1500</v>
      </c>
      <c r="K13" s="58">
        <v>628.53</v>
      </c>
      <c r="L13" s="56">
        <f t="shared" si="0"/>
        <v>2128.5299999999997</v>
      </c>
    </row>
    <row r="14" spans="1:12" ht="29" x14ac:dyDescent="0.35">
      <c r="A14" s="137"/>
      <c r="B14" s="4" t="s">
        <v>36</v>
      </c>
      <c r="C14" s="10" t="s">
        <v>22</v>
      </c>
      <c r="D14" s="5" t="s">
        <v>18</v>
      </c>
      <c r="E14" s="5" t="s">
        <v>37</v>
      </c>
      <c r="F14" s="53" t="s">
        <v>20</v>
      </c>
      <c r="G14" s="53" t="s">
        <v>20</v>
      </c>
      <c r="H14" s="57"/>
      <c r="I14" s="58"/>
      <c r="J14" s="58">
        <v>1500</v>
      </c>
      <c r="K14" s="58">
        <v>912.27</v>
      </c>
      <c r="L14" s="56">
        <f t="shared" si="0"/>
        <v>2412.27</v>
      </c>
    </row>
    <row r="15" spans="1:12" ht="29" x14ac:dyDescent="0.35">
      <c r="A15" s="137"/>
      <c r="B15" s="4" t="s">
        <v>38</v>
      </c>
      <c r="C15" s="10" t="s">
        <v>39</v>
      </c>
      <c r="D15" s="5" t="s">
        <v>18</v>
      </c>
      <c r="E15" s="5" t="s">
        <v>40</v>
      </c>
      <c r="F15" s="53" t="s">
        <v>20</v>
      </c>
      <c r="G15" s="53" t="s">
        <v>20</v>
      </c>
      <c r="H15" s="57"/>
      <c r="I15" s="57"/>
      <c r="J15" s="58">
        <v>1500</v>
      </c>
      <c r="K15" s="58">
        <v>192.5</v>
      </c>
      <c r="L15" s="56">
        <f>SUM(H15:K15)</f>
        <v>1692.5</v>
      </c>
    </row>
    <row r="16" spans="1:12" ht="15" customHeight="1" x14ac:dyDescent="0.35">
      <c r="A16" s="137"/>
      <c r="B16" s="161" t="s">
        <v>72</v>
      </c>
      <c r="C16" s="162"/>
      <c r="D16" s="162"/>
      <c r="E16" s="162"/>
      <c r="F16" s="162"/>
      <c r="G16" s="162"/>
      <c r="H16" s="163"/>
      <c r="I16" s="163"/>
      <c r="J16" s="163"/>
      <c r="K16" s="163"/>
      <c r="L16" s="160"/>
    </row>
    <row r="17" spans="1:12" ht="16.5" customHeight="1" x14ac:dyDescent="0.35">
      <c r="A17" s="137"/>
      <c r="B17" s="135" t="s">
        <v>73</v>
      </c>
      <c r="C17" s="135"/>
      <c r="D17" s="135"/>
      <c r="E17" s="135"/>
      <c r="F17" s="59"/>
      <c r="G17" s="59"/>
      <c r="H17" s="59"/>
      <c r="I17" s="59"/>
      <c r="J17" s="60">
        <v>8000</v>
      </c>
      <c r="K17" s="60">
        <v>1344.33</v>
      </c>
      <c r="L17" s="61">
        <f>SUM(J17:K17)</f>
        <v>9344.33</v>
      </c>
    </row>
    <row r="18" spans="1:12" x14ac:dyDescent="0.35">
      <c r="A18" s="137"/>
      <c r="B18" s="135" t="s">
        <v>74</v>
      </c>
      <c r="C18" s="135"/>
      <c r="D18" s="135"/>
      <c r="E18" s="135"/>
      <c r="F18" s="59"/>
      <c r="G18" s="59"/>
      <c r="H18" s="59"/>
      <c r="I18" s="59"/>
      <c r="J18" s="62">
        <v>5</v>
      </c>
      <c r="K18" s="62">
        <v>5</v>
      </c>
      <c r="L18" s="63">
        <v>5</v>
      </c>
    </row>
    <row r="19" spans="1:12" ht="21" customHeight="1" thickBot="1" x14ac:dyDescent="0.4">
      <c r="A19" s="158"/>
      <c r="B19" s="135" t="s">
        <v>75</v>
      </c>
      <c r="C19" s="135"/>
      <c r="D19" s="135"/>
      <c r="E19" s="135"/>
      <c r="F19" s="59"/>
      <c r="G19" s="59"/>
      <c r="H19" s="59"/>
      <c r="I19" s="59"/>
      <c r="J19" s="64">
        <v>0.38</v>
      </c>
      <c r="K19" s="64">
        <v>0.38</v>
      </c>
      <c r="L19" s="65">
        <v>0.38</v>
      </c>
    </row>
    <row r="20" spans="1:12" ht="15" thickBot="1" x14ac:dyDescent="0.4">
      <c r="A20" s="66"/>
      <c r="B20" s="67"/>
      <c r="C20" s="67"/>
      <c r="D20" s="67"/>
      <c r="E20" s="67"/>
      <c r="F20" s="67"/>
      <c r="G20" s="67"/>
      <c r="H20" s="68"/>
      <c r="I20" s="67"/>
      <c r="J20" s="69"/>
      <c r="K20" s="67"/>
      <c r="L20" s="70"/>
    </row>
    <row r="21" spans="1:12" ht="20" customHeight="1" x14ac:dyDescent="0.35">
      <c r="A21" s="136" t="s">
        <v>76</v>
      </c>
      <c r="B21" s="138" t="s">
        <v>71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9"/>
    </row>
    <row r="22" spans="1:12" ht="20" customHeight="1" x14ac:dyDescent="0.35">
      <c r="A22" s="137"/>
      <c r="B22" s="140" t="s">
        <v>77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1"/>
    </row>
    <row r="23" spans="1:12" ht="20" customHeight="1" thickBot="1" x14ac:dyDescent="0.4">
      <c r="A23" s="137"/>
      <c r="B23" s="71"/>
      <c r="C23" s="71"/>
      <c r="D23" s="72"/>
      <c r="E23" s="71"/>
      <c r="F23" s="57"/>
      <c r="G23" s="73"/>
      <c r="H23" s="74"/>
      <c r="I23" s="57"/>
      <c r="J23" s="57"/>
      <c r="K23" s="57"/>
      <c r="L23" s="75">
        <f t="shared" ref="L23" si="1">SUM(F23:K23)</f>
        <v>0</v>
      </c>
    </row>
    <row r="24" spans="1:12" ht="15" thickBot="1" x14ac:dyDescent="0.4">
      <c r="A24" s="7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9"/>
    </row>
    <row r="25" spans="1:12" ht="12.75" customHeight="1" x14ac:dyDescent="0.35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ht="27" customHeight="1" thickBot="1" x14ac:dyDescent="0.4">
      <c r="A26" s="79" t="s">
        <v>78</v>
      </c>
      <c r="B26" s="142" t="s">
        <v>79</v>
      </c>
      <c r="C26" s="143"/>
      <c r="D26" s="143"/>
      <c r="E26" s="143"/>
      <c r="F26" s="143"/>
      <c r="G26" s="143"/>
      <c r="H26" s="143"/>
      <c r="I26" s="143"/>
      <c r="J26" s="143"/>
      <c r="K26" s="144"/>
      <c r="L26" s="80">
        <f>3891.75</f>
        <v>3891.75</v>
      </c>
    </row>
  </sheetData>
  <sheetProtection algorithmName="SHA-512" hashValue="q7a2w7yx/Xj69KvfJQFLfIGIPb0r3KR0XyMpc2/bYj08bR8VxA03V0xm/qaLS+NDKV+cXPsUUx7oFfNy412n+Q==" saltValue="gp+g7tDlD1d9s7m4LogMCw==" spinCount="100000" sheet="1" objects="1" scenarios="1"/>
  <mergeCells count="21">
    <mergeCell ref="F3:F6"/>
    <mergeCell ref="A3:A6"/>
    <mergeCell ref="B3:B6"/>
    <mergeCell ref="C3:C6"/>
    <mergeCell ref="D3:D6"/>
    <mergeCell ref="E3:E6"/>
    <mergeCell ref="G3:I4"/>
    <mergeCell ref="J3:K4"/>
    <mergeCell ref="G5:G6"/>
    <mergeCell ref="I5:I6"/>
    <mergeCell ref="L5:L6"/>
    <mergeCell ref="B19:E19"/>
    <mergeCell ref="A21:A23"/>
    <mergeCell ref="B21:L21"/>
    <mergeCell ref="B22:L22"/>
    <mergeCell ref="B26:K26"/>
    <mergeCell ref="A7:A19"/>
    <mergeCell ref="B7:L7"/>
    <mergeCell ref="B16:L16"/>
    <mergeCell ref="B17:E17"/>
    <mergeCell ref="B18:E18"/>
  </mergeCells>
  <pageMargins left="0.25" right="0.25" top="4.7348484848484848E-2" bottom="0.1325757575757575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Germany - ENGLISH</vt:lpstr>
      <vt:lpstr>Germany - GERMAN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2026-05-14T13:00:38Z</dcterms:created>
  <dcterms:modified xsi:type="dcterms:W3CDTF">2026-06-11T08:04:29Z</dcterms:modified>
</cp:coreProperties>
</file>